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Compta Eagle Sénégal\Rapports\Rapport Web\Web 2026\"/>
    </mc:Choice>
  </mc:AlternateContent>
  <xr:revisionPtr revIDLastSave="0" documentId="13_ncr:1_{915E00CD-270B-472C-A8BE-4B060796AE0A}" xr6:coauthVersionLast="47" xr6:coauthVersionMax="47" xr10:uidLastSave="{00000000-0000-0000-0000-000000000000}"/>
  <bookViews>
    <workbookView xWindow="-108" yWindow="-108" windowWidth="23256" windowHeight="12456" tabRatio="498" activeTab="1" xr2:uid="{00000000-000D-0000-FFFF-FFFF00000000}"/>
  </bookViews>
  <sheets>
    <sheet name="TCD Global 31,03,26" sheetId="93" r:id="rId1"/>
    <sheet name="Data 31,03,26" sheetId="92" r:id="rId2"/>
    <sheet name="Data Global 31,03,26" sheetId="39" r:id="rId3"/>
  </sheets>
  <definedNames>
    <definedName name="_xlnm._FilterDatabase" localSheetId="1" hidden="1">'Data 31,03,26'!$A$1:$G$44</definedName>
    <definedName name="_xlnm._FilterDatabase" localSheetId="2" hidden="1">'Data Global 31,03,26'!$A$1:$M$60</definedName>
  </definedNames>
  <calcPr calcId="191029"/>
  <pivotCaches>
    <pivotCache cacheId="2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6" i="39" l="1"/>
  <c r="F285" i="39"/>
  <c r="F284" i="39"/>
  <c r="F283" i="39"/>
  <c r="F282" i="39"/>
  <c r="F281" i="39"/>
  <c r="F280" i="39"/>
  <c r="F279" i="39"/>
  <c r="F278" i="39"/>
  <c r="F277" i="39"/>
  <c r="F276" i="39"/>
  <c r="F275" i="39"/>
  <c r="F274" i="39"/>
  <c r="F273" i="39"/>
  <c r="F272" i="39"/>
  <c r="F271" i="39"/>
  <c r="F270" i="39"/>
  <c r="F269" i="39"/>
  <c r="F268" i="39"/>
  <c r="F267" i="39"/>
  <c r="F266" i="39"/>
  <c r="F265" i="39"/>
  <c r="F264" i="39"/>
  <c r="F263" i="39"/>
  <c r="F262" i="39"/>
  <c r="F261" i="39"/>
  <c r="F260" i="39"/>
  <c r="F259" i="39"/>
  <c r="F258" i="39"/>
  <c r="F257" i="39"/>
  <c r="F256" i="39"/>
  <c r="F255" i="39"/>
  <c r="F254" i="39"/>
  <c r="F253" i="39"/>
  <c r="F252" i="39"/>
  <c r="F251" i="39"/>
  <c r="F250" i="39"/>
  <c r="F249" i="39"/>
  <c r="F248" i="39"/>
  <c r="F247" i="39"/>
  <c r="F246" i="39"/>
  <c r="F245" i="39"/>
  <c r="F244" i="39"/>
  <c r="F243" i="39"/>
  <c r="F242" i="39"/>
  <c r="F241" i="39"/>
  <c r="F240" i="39"/>
  <c r="F239" i="39"/>
  <c r="F238" i="39"/>
  <c r="F237" i="39"/>
  <c r="F236" i="39"/>
  <c r="F235" i="39"/>
  <c r="F234" i="39"/>
  <c r="F233" i="39"/>
  <c r="F232" i="39"/>
  <c r="F231" i="39"/>
  <c r="F230" i="39"/>
  <c r="F229" i="39"/>
  <c r="F228" i="39"/>
  <c r="F227" i="39"/>
  <c r="F226" i="39"/>
  <c r="F225" i="39"/>
  <c r="F224" i="39"/>
  <c r="F223" i="39"/>
  <c r="F222" i="39"/>
  <c r="F221" i="39"/>
  <c r="F220" i="39"/>
  <c r="F219" i="39"/>
  <c r="F218" i="39"/>
  <c r="F217" i="39"/>
  <c r="F216" i="39"/>
  <c r="F215" i="39"/>
  <c r="F214" i="39"/>
  <c r="F213" i="39"/>
  <c r="F212" i="39"/>
  <c r="F211" i="39"/>
  <c r="F210" i="39"/>
  <c r="F209" i="39"/>
  <c r="F208" i="39"/>
  <c r="F207" i="39"/>
  <c r="F206" i="39"/>
  <c r="F205" i="39"/>
  <c r="F204" i="39"/>
  <c r="F203" i="39"/>
  <c r="F202" i="39"/>
  <c r="F201" i="39"/>
  <c r="F200" i="39"/>
  <c r="F199" i="39"/>
  <c r="F198" i="39"/>
  <c r="F197" i="39"/>
  <c r="F196" i="39"/>
  <c r="F195" i="39"/>
  <c r="F194" i="39"/>
  <c r="F193" i="39"/>
  <c r="F192" i="39"/>
  <c r="F191" i="39"/>
  <c r="F190" i="39"/>
  <c r="F189" i="39"/>
  <c r="F188" i="39"/>
  <c r="F187" i="39"/>
  <c r="F186" i="39"/>
  <c r="F185" i="39"/>
  <c r="F184" i="39"/>
  <c r="F183" i="39"/>
  <c r="F182" i="39"/>
  <c r="F181" i="39"/>
  <c r="F180" i="39"/>
  <c r="F179" i="39"/>
  <c r="F178" i="39"/>
  <c r="F177" i="39"/>
  <c r="F176" i="39"/>
  <c r="F175" i="39"/>
  <c r="F174" i="39"/>
  <c r="F173" i="39"/>
  <c r="F172" i="39"/>
  <c r="F169" i="39"/>
  <c r="F168" i="39"/>
  <c r="F167" i="39"/>
  <c r="F166" i="39"/>
  <c r="F165" i="39"/>
  <c r="F164" i="39"/>
  <c r="F163" i="39"/>
  <c r="F162" i="39"/>
  <c r="F161" i="39"/>
  <c r="F160" i="39"/>
  <c r="F159" i="39"/>
  <c r="F158" i="39"/>
  <c r="F157" i="39"/>
  <c r="F156" i="39"/>
  <c r="F155" i="39"/>
  <c r="F154" i="39"/>
  <c r="F153" i="39"/>
  <c r="F152" i="39"/>
  <c r="F151" i="39"/>
  <c r="F150" i="39"/>
  <c r="F149" i="39"/>
  <c r="F148" i="39"/>
  <c r="F147" i="39"/>
  <c r="F146" i="39"/>
  <c r="F145" i="39"/>
  <c r="F144" i="39"/>
  <c r="F143" i="39"/>
  <c r="F142" i="39"/>
  <c r="F141" i="39"/>
  <c r="F140" i="39"/>
  <c r="F139" i="39"/>
  <c r="F138" i="39"/>
  <c r="F137" i="39"/>
  <c r="F136" i="39"/>
  <c r="F135" i="39"/>
  <c r="F134" i="39"/>
  <c r="F133" i="39"/>
  <c r="F132" i="39"/>
  <c r="F131" i="39"/>
  <c r="F130" i="39"/>
  <c r="F129" i="39"/>
  <c r="F128" i="39"/>
  <c r="F127" i="39"/>
  <c r="F126" i="39"/>
  <c r="F125" i="39"/>
  <c r="F124" i="39"/>
  <c r="F123" i="39"/>
  <c r="F122" i="39"/>
  <c r="F121" i="39"/>
  <c r="F120" i="39"/>
  <c r="F119" i="39"/>
  <c r="F118" i="39"/>
  <c r="F117" i="39"/>
  <c r="F116" i="39"/>
  <c r="F115" i="39"/>
  <c r="F114" i="39"/>
  <c r="F113" i="39"/>
  <c r="F112" i="39"/>
  <c r="F111" i="39"/>
  <c r="F110" i="39"/>
  <c r="F109" i="39"/>
  <c r="F108" i="39"/>
  <c r="F107" i="39"/>
  <c r="F106" i="39"/>
  <c r="F105" i="39"/>
  <c r="F104" i="39"/>
  <c r="F184" i="92"/>
  <c r="F183" i="92"/>
  <c r="F182" i="92"/>
  <c r="F181" i="92"/>
  <c r="F180" i="92"/>
  <c r="F179" i="92"/>
  <c r="F178" i="92"/>
  <c r="F177" i="92"/>
  <c r="F176" i="92"/>
  <c r="F175" i="92"/>
  <c r="F174" i="92"/>
  <c r="F173" i="92"/>
  <c r="F172" i="92"/>
  <c r="F171" i="92"/>
  <c r="F170" i="92"/>
  <c r="F169" i="92"/>
  <c r="F168" i="92"/>
  <c r="F167" i="92"/>
  <c r="F166" i="92"/>
  <c r="F165" i="92"/>
  <c r="F164" i="92"/>
  <c r="F163" i="92"/>
  <c r="F162" i="92"/>
  <c r="F161" i="92"/>
  <c r="F160" i="92"/>
  <c r="F159" i="92"/>
  <c r="F158" i="92"/>
  <c r="F157" i="92"/>
  <c r="F156" i="92"/>
  <c r="F155" i="92"/>
  <c r="F154" i="92"/>
  <c r="F153" i="92"/>
  <c r="F152" i="92"/>
  <c r="F151" i="92"/>
  <c r="F150" i="92"/>
  <c r="F149" i="92"/>
  <c r="F148" i="92"/>
  <c r="F147" i="92"/>
  <c r="F146" i="92"/>
  <c r="F145" i="92"/>
  <c r="F144" i="92"/>
  <c r="F143" i="92"/>
  <c r="F142" i="92"/>
  <c r="F141" i="92"/>
  <c r="F140" i="92"/>
  <c r="F139" i="92"/>
  <c r="F138" i="92"/>
  <c r="F137" i="92"/>
  <c r="F136" i="92"/>
  <c r="F135" i="92"/>
  <c r="F134" i="92"/>
  <c r="F133" i="92"/>
  <c r="F132" i="92"/>
  <c r="F131" i="92"/>
  <c r="F130" i="92"/>
  <c r="F129" i="92"/>
  <c r="F128" i="92"/>
  <c r="F127" i="92"/>
  <c r="F126" i="92"/>
  <c r="F125" i="92"/>
  <c r="F124" i="92"/>
  <c r="F123" i="92"/>
  <c r="F122" i="92"/>
  <c r="F121" i="92"/>
  <c r="F120" i="92"/>
  <c r="F119" i="92"/>
  <c r="F118" i="92"/>
  <c r="F117" i="92"/>
  <c r="F116" i="92"/>
  <c r="F115" i="92"/>
  <c r="F114" i="92"/>
  <c r="F113" i="92"/>
  <c r="F112" i="92"/>
  <c r="F111" i="92"/>
  <c r="F110" i="92"/>
  <c r="F109" i="92"/>
  <c r="F108" i="92"/>
  <c r="F107" i="92"/>
  <c r="F106" i="92"/>
  <c r="F105" i="92"/>
  <c r="F104" i="92"/>
  <c r="F103" i="92"/>
  <c r="F102" i="92"/>
  <c r="F101" i="92"/>
  <c r="F100" i="92"/>
  <c r="F99" i="92"/>
  <c r="F98" i="92"/>
  <c r="F97" i="92"/>
  <c r="F96" i="92"/>
  <c r="F95" i="92"/>
  <c r="F94" i="92"/>
  <c r="F93" i="92"/>
  <c r="F92" i="92"/>
  <c r="F91" i="92"/>
  <c r="F90" i="92"/>
  <c r="F89" i="92"/>
  <c r="F88" i="92"/>
  <c r="F87" i="92"/>
  <c r="F86" i="92"/>
  <c r="F85" i="92"/>
  <c r="F84" i="92"/>
  <c r="F83" i="92"/>
  <c r="F82" i="92"/>
  <c r="F81" i="92"/>
  <c r="F80" i="92"/>
  <c r="F79" i="92"/>
  <c r="F78" i="92"/>
  <c r="F77" i="92"/>
  <c r="F76" i="92"/>
  <c r="F75" i="92"/>
  <c r="F74" i="92"/>
  <c r="F73" i="92"/>
  <c r="F72" i="92"/>
  <c r="F71" i="92"/>
  <c r="F70" i="92"/>
  <c r="F67" i="92"/>
  <c r="F66" i="92"/>
  <c r="F65" i="92"/>
  <c r="F64" i="92"/>
  <c r="F63" i="92"/>
  <c r="F62" i="92"/>
  <c r="F61" i="92"/>
  <c r="F60" i="92"/>
  <c r="F59" i="92"/>
  <c r="F58" i="92"/>
  <c r="F57" i="92"/>
  <c r="F56" i="92"/>
  <c r="F55" i="92"/>
  <c r="F54" i="92"/>
  <c r="F53" i="92"/>
  <c r="F52" i="92"/>
  <c r="F51" i="92"/>
  <c r="F50" i="92"/>
  <c r="F49" i="92"/>
  <c r="F48" i="92"/>
  <c r="F47" i="92"/>
  <c r="F46" i="92"/>
  <c r="F45" i="92"/>
  <c r="F44" i="92"/>
  <c r="F43" i="92"/>
  <c r="F42" i="92"/>
  <c r="F41" i="92"/>
  <c r="F40" i="92"/>
  <c r="F39" i="92"/>
  <c r="F38" i="92"/>
  <c r="F37" i="92"/>
  <c r="F36" i="92"/>
  <c r="F35" i="92"/>
  <c r="F34" i="92"/>
  <c r="F33" i="92"/>
  <c r="F32" i="92"/>
  <c r="F31" i="92"/>
  <c r="F30" i="92"/>
  <c r="F29" i="92"/>
  <c r="F28" i="92"/>
  <c r="F27" i="92"/>
  <c r="F26" i="92"/>
  <c r="F25" i="92"/>
  <c r="F24" i="92"/>
  <c r="F23" i="92"/>
  <c r="F22" i="92"/>
  <c r="F21" i="92"/>
  <c r="F20" i="92"/>
  <c r="F19" i="92"/>
  <c r="F18" i="92"/>
  <c r="F17" i="92"/>
  <c r="F16" i="92"/>
  <c r="F15" i="92"/>
  <c r="F14" i="92"/>
  <c r="F13" i="92"/>
  <c r="F12" i="92"/>
  <c r="F11" i="92"/>
  <c r="F10" i="92"/>
  <c r="F9" i="92"/>
  <c r="F8" i="92"/>
  <c r="F7" i="92"/>
  <c r="F6" i="92"/>
  <c r="F5" i="92"/>
  <c r="F4" i="92"/>
  <c r="F3" i="92"/>
  <c r="F2" i="92"/>
  <c r="F103" i="39" l="1"/>
  <c r="F102" i="39"/>
  <c r="F101" i="39"/>
  <c r="F100" i="39"/>
  <c r="F99" i="39"/>
  <c r="F98" i="39"/>
  <c r="F97" i="39"/>
  <c r="F96" i="39"/>
  <c r="F95" i="39"/>
  <c r="F94" i="39"/>
  <c r="F93" i="39"/>
  <c r="F92" i="39"/>
  <c r="F91" i="39"/>
  <c r="F90" i="39"/>
  <c r="F89" i="39"/>
  <c r="F88" i="39"/>
  <c r="F87" i="39"/>
  <c r="F86" i="39"/>
  <c r="F85" i="39"/>
  <c r="F84" i="39"/>
  <c r="F83" i="39"/>
  <c r="F82" i="39"/>
  <c r="F81" i="39"/>
  <c r="F80" i="39"/>
  <c r="F79" i="39"/>
  <c r="F78" i="39"/>
  <c r="F77" i="39"/>
  <c r="F76" i="39"/>
  <c r="F75" i="39"/>
  <c r="F74" i="39"/>
  <c r="F73" i="39"/>
  <c r="F72" i="39"/>
  <c r="F71" i="39"/>
  <c r="F70" i="39"/>
  <c r="F69" i="39"/>
  <c r="F68" i="39"/>
  <c r="F67" i="39"/>
  <c r="F66" i="39"/>
  <c r="F65" i="39"/>
  <c r="F64" i="39"/>
  <c r="F63" i="39"/>
  <c r="F62" i="39"/>
  <c r="F61" i="39"/>
  <c r="F60" i="39"/>
  <c r="F59" i="39"/>
  <c r="F58" i="39"/>
  <c r="F57" i="39"/>
  <c r="F56" i="39"/>
  <c r="F55" i="39"/>
  <c r="F54" i="39"/>
  <c r="F53" i="39"/>
  <c r="F52" i="39"/>
  <c r="F51" i="39"/>
  <c r="F50" i="39"/>
  <c r="F49" i="39"/>
  <c r="F48" i="39"/>
  <c r="F47" i="39"/>
  <c r="F46" i="39"/>
  <c r="F45" i="39"/>
  <c r="F44" i="39"/>
  <c r="F43" i="39"/>
  <c r="F42" i="39"/>
  <c r="F41" i="39"/>
  <c r="F40" i="39"/>
  <c r="F39" i="39"/>
  <c r="F38" i="39"/>
  <c r="F37" i="39"/>
  <c r="F36" i="39"/>
  <c r="F35" i="39"/>
  <c r="F34" i="39"/>
  <c r="F33" i="39"/>
  <c r="F32" i="39"/>
  <c r="F31" i="39"/>
  <c r="F30" i="39"/>
  <c r="F29" i="39"/>
  <c r="F28" i="39"/>
  <c r="F27" i="39"/>
  <c r="F26" i="39"/>
  <c r="F25" i="39"/>
  <c r="F24" i="39"/>
  <c r="F23" i="39"/>
  <c r="F22" i="39"/>
  <c r="F21" i="39"/>
  <c r="F20" i="39"/>
  <c r="F19" i="39"/>
  <c r="F18" i="39"/>
  <c r="F17" i="39"/>
  <c r="F16" i="39"/>
  <c r="F15" i="39"/>
  <c r="F14" i="39"/>
  <c r="F13" i="39"/>
  <c r="F12" i="39"/>
  <c r="F11" i="39"/>
  <c r="F10" i="39"/>
  <c r="F9" i="39"/>
  <c r="F8" i="39"/>
  <c r="F7" i="39"/>
  <c r="F6" i="39"/>
  <c r="F5" i="39"/>
  <c r="F4" i="39"/>
  <c r="F3" i="39"/>
  <c r="F2" i="39"/>
</calcChain>
</file>

<file path=xl/sharedStrings.xml><?xml version="1.0" encoding="utf-8"?>
<sst xmlns="http://schemas.openxmlformats.org/spreadsheetml/2006/main" count="1444" uniqueCount="109">
  <si>
    <t>Date</t>
  </si>
  <si>
    <t>Details</t>
  </si>
  <si>
    <t>Office</t>
  </si>
  <si>
    <t>Management</t>
  </si>
  <si>
    <t>Investigation</t>
  </si>
  <si>
    <t>Legal</t>
  </si>
  <si>
    <t>Bank Fees</t>
  </si>
  <si>
    <t>Departement</t>
  </si>
  <si>
    <t>Type de dépenses</t>
  </si>
  <si>
    <t>Montant dépensé</t>
  </si>
  <si>
    <t>Dépenses en $</t>
  </si>
  <si>
    <t>Taux de change en $</t>
  </si>
  <si>
    <t>Telephone</t>
  </si>
  <si>
    <t>Travel Subsistence</t>
  </si>
  <si>
    <t>Transport</t>
  </si>
  <si>
    <t>Equipment</t>
  </si>
  <si>
    <t>Rent &amp; Utilities</t>
  </si>
  <si>
    <t>Internet</t>
  </si>
  <si>
    <t>Office Materials</t>
  </si>
  <si>
    <t>Media</t>
  </si>
  <si>
    <t>Team Building</t>
  </si>
  <si>
    <t>Étiquettes de lignes</t>
  </si>
  <si>
    <t>Total général</t>
  </si>
  <si>
    <t>Somme de Montant dépensé</t>
  </si>
  <si>
    <t>Abonnement Standard IBE</t>
  </si>
  <si>
    <t>Étiquettes de colonnes</t>
  </si>
  <si>
    <t>Training</t>
  </si>
  <si>
    <t>Travel Expenses</t>
  </si>
  <si>
    <t>Frais de parking</t>
  </si>
  <si>
    <t>Achat de casque Bluetooth sans fil avec Antibruit Amovible</t>
  </si>
  <si>
    <t>TTA DECEMBRE 2025</t>
  </si>
  <si>
    <t>Agios du mois de janvier 2026</t>
  </si>
  <si>
    <t>Paiement de la facture de Sen Eau</t>
  </si>
  <si>
    <t>Taxe bancaire TT janvier 2026</t>
  </si>
  <si>
    <t>Agios du mois de février 2026</t>
  </si>
  <si>
    <t>Publications</t>
  </si>
  <si>
    <t>Personnel</t>
  </si>
  <si>
    <t xml:space="preserve">Achat de seddo </t>
  </si>
  <si>
    <t xml:space="preserve">Paiement de la formation d'anglais </t>
  </si>
  <si>
    <t>Frais bancaire sur paiement de la formation d'anglais</t>
  </si>
  <si>
    <t>Paiement des frais d'évacuation des ordure</t>
  </si>
  <si>
    <t>Frais d'impressions</t>
  </si>
  <si>
    <t xml:space="preserve">Achat de 02 cartouche noirs </t>
  </si>
  <si>
    <t xml:space="preserve">Achat de gasoil </t>
  </si>
  <si>
    <t xml:space="preserve">Paiement de la facture d'internet </t>
  </si>
  <si>
    <t xml:space="preserve">Achat d'électricité </t>
  </si>
  <si>
    <t xml:space="preserve">Panier repas </t>
  </si>
  <si>
    <t xml:space="preserve">Achat de crédit </t>
  </si>
  <si>
    <t xml:space="preserve">Frais bancaire </t>
  </si>
  <si>
    <t xml:space="preserve">Transport mensuel </t>
  </si>
  <si>
    <t xml:space="preserve">Paiement de la facture d'anglais </t>
  </si>
  <si>
    <t xml:space="preserve">Frais bancaire sur paiement d'anglais </t>
  </si>
  <si>
    <t xml:space="preserve">Perte de devise </t>
  </si>
  <si>
    <t xml:space="preserve">Frais bancaire sur achat en ligne </t>
  </si>
  <si>
    <t xml:space="preserve">Frais de visa </t>
  </si>
  <si>
    <t xml:space="preserve">Recharge de la carte péage </t>
  </si>
  <si>
    <t xml:space="preserve">Achat de connexion </t>
  </si>
  <si>
    <t>Achat de produits de ménage</t>
  </si>
  <si>
    <t>Flight</t>
  </si>
  <si>
    <t>Lawyer Fees</t>
  </si>
  <si>
    <t>Office Matérials</t>
  </si>
  <si>
    <t>Services</t>
  </si>
  <si>
    <t>Transfer Fees</t>
  </si>
  <si>
    <t>Transport Local</t>
  </si>
  <si>
    <t>Frais bancaire 5*550,0922985</t>
  </si>
  <si>
    <t>TTA FEVRIER 2026</t>
  </si>
  <si>
    <t>Réparation de store du bureau</t>
  </si>
  <si>
    <t>Frais de ramassage des ordures du bureau</t>
  </si>
  <si>
    <t>Impressions de certificat pour formation</t>
  </si>
  <si>
    <t>Paiement du solde des factures de Ba Eau Bab</t>
  </si>
  <si>
    <t>Intérêt de retard des impôts VRS et BRS décembre 2025, janvier et février 2026</t>
  </si>
  <si>
    <t>Paiement du CFE de Cécile</t>
  </si>
  <si>
    <t>Paiement de l'assurance Multirisque du bureau</t>
  </si>
  <si>
    <t>Achat de cartouche 305 noir</t>
  </si>
  <si>
    <t>Transport Inter urbain</t>
  </si>
  <si>
    <t>Abonnement standard IBE</t>
  </si>
  <si>
    <t>Agios du mois de Mars 2026</t>
  </si>
  <si>
    <t>Paiement du charetier évacuation des ordures</t>
  </si>
  <si>
    <t xml:space="preserve">Transport local   </t>
  </si>
  <si>
    <t xml:space="preserve">Transport local  </t>
  </si>
  <si>
    <t xml:space="preserve">Transport local </t>
  </si>
  <si>
    <t>Transport local</t>
  </si>
  <si>
    <t>Achat de gasoil</t>
  </si>
  <si>
    <t xml:space="preserve">Paiement de loyer bureau </t>
  </si>
  <si>
    <t xml:space="preserve">Frais bancaire sur paiement de la formation d'anglais </t>
  </si>
  <si>
    <t xml:space="preserve">Paiment de la facture d'IPM </t>
  </si>
  <si>
    <t xml:space="preserve">Paiment de la facture de Ba eau bab </t>
  </si>
  <si>
    <t>Achat d'électricité</t>
  </si>
  <si>
    <t xml:space="preserve">Transport Inter-urbain </t>
  </si>
  <si>
    <t xml:space="preserve">Transport inter-urbain </t>
  </si>
  <si>
    <t xml:space="preserve">Achat de credit </t>
  </si>
  <si>
    <t>Achat de crédit</t>
  </si>
  <si>
    <t>Frais Bancaire sur virement de grant</t>
  </si>
  <si>
    <t xml:space="preserve">Paiement de loyer </t>
  </si>
  <si>
    <t xml:space="preserve">Paiement du solde des factures d'IPM </t>
  </si>
  <si>
    <t xml:space="preserve">Paiement de solde de tout compte des frais d'avocat </t>
  </si>
  <si>
    <t>Paiement des impôts VRS du mois de décembre 2025</t>
  </si>
  <si>
    <t>Paiement des impôts BRS du mois de décembre 2025</t>
  </si>
  <si>
    <t>Paiement des impôts VRS du mois de Janvier 2026</t>
  </si>
  <si>
    <t>Paiement des impôts BRS du mois de Janvier 2026</t>
  </si>
  <si>
    <t>Paiement des impôts VRS du mois de Février 2026</t>
  </si>
  <si>
    <t>Paiement des impôts BRS du mois de Février 2026</t>
  </si>
  <si>
    <t>Frais bancaire sur paiement du CFE</t>
  </si>
  <si>
    <t>Remboursement de transport , formation CAOG du 19 Mars 2026 à Dakar</t>
  </si>
  <si>
    <t xml:space="preserve">Remboursement de billet d'avion </t>
  </si>
  <si>
    <t>Frais d'envoi de remboursement du billet d'avion</t>
  </si>
  <si>
    <t xml:space="preserve">Panier repas  </t>
  </si>
  <si>
    <t xml:space="preserve">Paiement de l'assurance santé complémentaire </t>
  </si>
  <si>
    <t xml:space="preserve">Paiement de la facture d'Anglais EF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</si>
</sst>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\ _€_-;\-* #,##0\ _€_-;_-* &quot;-&quot;\ _€_-;_-@_-"/>
    <numFmt numFmtId="165" formatCode="_-* #,##0.00\ _€_-;\-* #,##0.00\ _€_-;_-* &quot;-&quot;??\ _€_-;_-@_-"/>
    <numFmt numFmtId="166" formatCode="_-* #,##0.00\ _€_-;\-* #,##0.00\ _€_-;_-* \-??\ _€_-;_-@_-"/>
    <numFmt numFmtId="167" formatCode="_-* #,##0\ _€_-;\-* #,##0\ _€_-;_-* \-??\ _€_-;_-@_-"/>
    <numFmt numFmtId="168" formatCode="#,##0.00_ ;[Red]\-#,##0.00\ "/>
    <numFmt numFmtId="169" formatCode="_-* #,##0.0000_-;\-* #,##0.0000_-;_-* &quot;-&quot;??_-;_-@_-"/>
  </numFmts>
  <fonts count="1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8"/>
      <name val="Calibri"/>
      <family val="2"/>
      <charset val="1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</borders>
  <cellStyleXfs count="14">
    <xf numFmtId="0" fontId="0" fillId="0" borderId="0"/>
    <xf numFmtId="166" fontId="7" fillId="0" borderId="0" applyBorder="0" applyProtection="0"/>
    <xf numFmtId="166" fontId="7" fillId="0" borderId="0" applyBorder="0" applyProtection="0"/>
    <xf numFmtId="166" fontId="7" fillId="0" borderId="0" applyBorder="0" applyProtection="0"/>
    <xf numFmtId="0" fontId="7" fillId="0" borderId="0"/>
    <xf numFmtId="0" fontId="6" fillId="0" borderId="0"/>
    <xf numFmtId="0" fontId="5" fillId="0" borderId="0"/>
    <xf numFmtId="165" fontId="5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3" fillId="0" borderId="0"/>
    <xf numFmtId="0" fontId="13" fillId="0" borderId="0"/>
    <xf numFmtId="0" fontId="2" fillId="0" borderId="0"/>
    <xf numFmtId="0" fontId="1" fillId="0" borderId="0"/>
  </cellStyleXfs>
  <cellXfs count="93">
    <xf numFmtId="0" fontId="0" fillId="0" borderId="0" xfId="0"/>
    <xf numFmtId="0" fontId="10" fillId="0" borderId="0" xfId="0" applyFont="1"/>
    <xf numFmtId="4" fontId="10" fillId="0" borderId="0" xfId="0" applyNumberFormat="1" applyFont="1"/>
    <xf numFmtId="0" fontId="10" fillId="0" borderId="4" xfId="0" applyFont="1" applyBorder="1"/>
    <xf numFmtId="4" fontId="9" fillId="2" borderId="4" xfId="0" applyNumberFormat="1" applyFont="1" applyFill="1" applyBorder="1"/>
    <xf numFmtId="0" fontId="9" fillId="2" borderId="5" xfId="0" applyFont="1" applyFill="1" applyBorder="1" applyAlignment="1">
      <alignment horizontal="left" wrapText="1"/>
    </xf>
    <xf numFmtId="0" fontId="10" fillId="2" borderId="0" xfId="0" applyFont="1" applyFill="1"/>
    <xf numFmtId="0" fontId="12" fillId="2" borderId="4" xfId="0" applyFont="1" applyFill="1" applyBorder="1" applyAlignment="1">
      <alignment horizontal="left" vertical="center" wrapText="1"/>
    </xf>
    <xf numFmtId="14" fontId="10" fillId="0" borderId="0" xfId="0" applyNumberFormat="1" applyFont="1"/>
    <xf numFmtId="168" fontId="10" fillId="0" borderId="0" xfId="0" applyNumberFormat="1" applyFont="1" applyAlignment="1">
      <alignment horizontal="right"/>
    </xf>
    <xf numFmtId="169" fontId="10" fillId="0" borderId="0" xfId="1" applyNumberFormat="1" applyFont="1"/>
    <xf numFmtId="4" fontId="9" fillId="2" borderId="9" xfId="0" applyNumberFormat="1" applyFont="1" applyFill="1" applyBorder="1"/>
    <xf numFmtId="0" fontId="10" fillId="2" borderId="4" xfId="0" applyFont="1" applyFill="1" applyBorder="1"/>
    <xf numFmtId="14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164" fontId="11" fillId="2" borderId="1" xfId="11" applyNumberFormat="1" applyFont="1" applyFill="1" applyBorder="1" applyAlignment="1">
      <alignment horizontal="left"/>
    </xf>
    <xf numFmtId="169" fontId="11" fillId="2" borderId="1" xfId="1" applyNumberFormat="1" applyFont="1" applyFill="1" applyBorder="1" applyAlignment="1">
      <alignment horizontal="left"/>
    </xf>
    <xf numFmtId="167" fontId="7" fillId="0" borderId="4" xfId="1" applyNumberFormat="1" applyBorder="1"/>
    <xf numFmtId="0" fontId="14" fillId="2" borderId="5" xfId="13" applyFont="1" applyFill="1" applyBorder="1"/>
    <xf numFmtId="14" fontId="14" fillId="2" borderId="3" xfId="13" applyNumberFormat="1" applyFont="1" applyFill="1" applyBorder="1"/>
    <xf numFmtId="167" fontId="7" fillId="0" borderId="6" xfId="1" applyNumberFormat="1" applyBorder="1"/>
    <xf numFmtId="168" fontId="11" fillId="2" borderId="10" xfId="11" applyNumberFormat="1" applyFont="1" applyFill="1" applyBorder="1" applyAlignment="1">
      <alignment horizontal="right"/>
    </xf>
    <xf numFmtId="167" fontId="7" fillId="2" borderId="4" xfId="1" applyNumberFormat="1" applyFill="1" applyBorder="1"/>
    <xf numFmtId="14" fontId="9" fillId="2" borderId="3" xfId="0" applyNumberFormat="1" applyFont="1" applyFill="1" applyBorder="1"/>
    <xf numFmtId="0" fontId="12" fillId="2" borderId="9" xfId="0" applyFont="1" applyFill="1" applyBorder="1" applyAlignment="1">
      <alignment horizontal="left" vertical="center" wrapText="1"/>
    </xf>
    <xf numFmtId="167" fontId="15" fillId="2" borderId="4" xfId="1" applyNumberFormat="1" applyFont="1" applyFill="1" applyBorder="1"/>
    <xf numFmtId="167" fontId="0" fillId="0" borderId="1" xfId="0" applyNumberFormat="1" applyBorder="1"/>
    <xf numFmtId="167" fontId="0" fillId="0" borderId="4" xfId="0" applyNumberFormat="1" applyBorder="1"/>
    <xf numFmtId="14" fontId="14" fillId="2" borderId="11" xfId="13" applyNumberFormat="1" applyFont="1" applyFill="1" applyBorder="1"/>
    <xf numFmtId="167" fontId="7" fillId="2" borderId="6" xfId="1" applyNumberFormat="1" applyFill="1" applyBorder="1"/>
    <xf numFmtId="167" fontId="15" fillId="2" borderId="6" xfId="1" applyNumberFormat="1" applyFont="1" applyFill="1" applyBorder="1"/>
    <xf numFmtId="0" fontId="10" fillId="2" borderId="9" xfId="0" applyFont="1" applyFill="1" applyBorder="1"/>
    <xf numFmtId="167" fontId="0" fillId="0" borderId="9" xfId="0" applyNumberFormat="1" applyBorder="1"/>
    <xf numFmtId="167" fontId="0" fillId="0" borderId="7" xfId="0" applyNumberFormat="1" applyBorder="1"/>
    <xf numFmtId="0" fontId="14" fillId="2" borderId="13" xfId="13" applyFont="1" applyFill="1" applyBorder="1"/>
    <xf numFmtId="167" fontId="15" fillId="2" borderId="9" xfId="1" applyNumberFormat="1" applyFont="1" applyFill="1" applyBorder="1"/>
    <xf numFmtId="14" fontId="9" fillId="2" borderId="11" xfId="0" applyNumberFormat="1" applyFont="1" applyFill="1" applyBorder="1"/>
    <xf numFmtId="0" fontId="9" fillId="2" borderId="13" xfId="0" applyFont="1" applyFill="1" applyBorder="1" applyAlignment="1">
      <alignment horizontal="left" wrapText="1"/>
    </xf>
    <xf numFmtId="167" fontId="7" fillId="2" borderId="12" xfId="1" applyNumberFormat="1" applyFill="1" applyBorder="1"/>
    <xf numFmtId="167" fontId="0" fillId="0" borderId="14" xfId="0" applyNumberFormat="1" applyBorder="1"/>
    <xf numFmtId="167" fontId="0" fillId="0" borderId="15" xfId="0" applyNumberFormat="1" applyBorder="1"/>
    <xf numFmtId="167" fontId="0" fillId="0" borderId="1" xfId="0" pivotButton="1" applyNumberFormat="1" applyBorder="1"/>
    <xf numFmtId="167" fontId="0" fillId="0" borderId="14" xfId="0" pivotButton="1" applyNumberFormat="1" applyBorder="1"/>
    <xf numFmtId="14" fontId="11" fillId="2" borderId="10" xfId="0" applyNumberFormat="1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left" vertical="center" wrapText="1"/>
    </xf>
    <xf numFmtId="168" fontId="11" fillId="2" borderId="1" xfId="11" applyNumberFormat="1" applyFont="1" applyFill="1" applyBorder="1" applyAlignment="1">
      <alignment horizontal="right"/>
    </xf>
    <xf numFmtId="164" fontId="11" fillId="2" borderId="8" xfId="11" applyNumberFormat="1" applyFont="1" applyFill="1" applyBorder="1" applyAlignment="1">
      <alignment horizontal="left"/>
    </xf>
    <xf numFmtId="14" fontId="14" fillId="3" borderId="16" xfId="13" applyNumberFormat="1" applyFont="1" applyFill="1" applyBorder="1"/>
    <xf numFmtId="0" fontId="14" fillId="3" borderId="16" xfId="13" applyFont="1" applyFill="1" applyBorder="1"/>
    <xf numFmtId="0" fontId="12" fillId="3" borderId="15" xfId="0" applyFont="1" applyFill="1" applyBorder="1" applyAlignment="1">
      <alignment horizontal="left" vertical="center" wrapText="1"/>
    </xf>
    <xf numFmtId="167" fontId="7" fillId="3" borderId="15" xfId="1" applyNumberFormat="1" applyFill="1" applyBorder="1"/>
    <xf numFmtId="4" fontId="9" fillId="2" borderId="17" xfId="0" applyNumberFormat="1" applyFont="1" applyFill="1" applyBorder="1"/>
    <xf numFmtId="0" fontId="10" fillId="0" borderId="15" xfId="0" applyFont="1" applyBorder="1"/>
    <xf numFmtId="14" fontId="10" fillId="2" borderId="3" xfId="0" applyNumberFormat="1" applyFont="1" applyFill="1" applyBorder="1"/>
    <xf numFmtId="0" fontId="10" fillId="2" borderId="6" xfId="0" applyFont="1" applyFill="1" applyBorder="1" applyAlignment="1">
      <alignment horizontal="left" wrapText="1"/>
    </xf>
    <xf numFmtId="0" fontId="16" fillId="2" borderId="18" xfId="0" applyFont="1" applyFill="1" applyBorder="1" applyAlignment="1">
      <alignment horizontal="left" vertical="center" wrapText="1"/>
    </xf>
    <xf numFmtId="167" fontId="7" fillId="2" borderId="4" xfId="1" applyNumberFormat="1" applyFill="1" applyBorder="1" applyAlignment="1">
      <alignment horizontal="left" vertical="center"/>
    </xf>
    <xf numFmtId="4" fontId="9" fillId="2" borderId="19" xfId="0" applyNumberFormat="1" applyFont="1" applyFill="1" applyBorder="1"/>
    <xf numFmtId="14" fontId="14" fillId="3" borderId="20" xfId="13" applyNumberFormat="1" applyFont="1" applyFill="1" applyBorder="1"/>
    <xf numFmtId="0" fontId="14" fillId="3" borderId="6" xfId="13" applyFont="1" applyFill="1" applyBorder="1"/>
    <xf numFmtId="0" fontId="12" fillId="3" borderId="5" xfId="0" applyFont="1" applyFill="1" applyBorder="1" applyAlignment="1">
      <alignment horizontal="left" vertical="center" wrapText="1"/>
    </xf>
    <xf numFmtId="167" fontId="7" fillId="3" borderId="4" xfId="1" applyNumberFormat="1" applyFill="1" applyBorder="1"/>
    <xf numFmtId="14" fontId="14" fillId="2" borderId="20" xfId="13" applyNumberFormat="1" applyFont="1" applyFill="1" applyBorder="1"/>
    <xf numFmtId="0" fontId="14" fillId="2" borderId="6" xfId="13" applyFont="1" applyFill="1" applyBorder="1"/>
    <xf numFmtId="0" fontId="16" fillId="2" borderId="4" xfId="0" applyFont="1" applyFill="1" applyBorder="1" applyAlignment="1">
      <alignment horizontal="left" vertical="center" wrapText="1"/>
    </xf>
    <xf numFmtId="167" fontId="15" fillId="2" borderId="4" xfId="1" applyNumberFormat="1" applyFont="1" applyFill="1" applyBorder="1" applyAlignment="1">
      <alignment horizontal="left" vertical="center"/>
    </xf>
    <xf numFmtId="167" fontId="15" fillId="3" borderId="4" xfId="1" applyNumberFormat="1" applyFont="1" applyFill="1" applyBorder="1"/>
    <xf numFmtId="167" fontId="15" fillId="2" borderId="4" xfId="1" applyNumberFormat="1" applyFont="1" applyFill="1" applyBorder="1" applyAlignment="1" applyProtection="1">
      <alignment horizontal="left" vertical="center"/>
    </xf>
    <xf numFmtId="0" fontId="15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167" fontId="17" fillId="2" borderId="4" xfId="1" applyNumberFormat="1" applyFont="1" applyFill="1" applyBorder="1" applyAlignment="1">
      <alignment horizontal="left" vertical="center"/>
    </xf>
    <xf numFmtId="167" fontId="15" fillId="2" borderId="21" xfId="1" applyNumberFormat="1" applyFont="1" applyFill="1" applyBorder="1"/>
    <xf numFmtId="0" fontId="12" fillId="3" borderId="4" xfId="0" applyFont="1" applyFill="1" applyBorder="1" applyAlignment="1">
      <alignment horizontal="left" vertical="center" wrapText="1"/>
    </xf>
    <xf numFmtId="14" fontId="14" fillId="3" borderId="6" xfId="13" applyNumberFormat="1" applyFont="1" applyFill="1" applyBorder="1"/>
    <xf numFmtId="14" fontId="14" fillId="2" borderId="6" xfId="13" applyNumberFormat="1" applyFont="1" applyFill="1" applyBorder="1"/>
    <xf numFmtId="167" fontId="17" fillId="2" borderId="4" xfId="1" applyNumberFormat="1" applyFont="1" applyFill="1" applyBorder="1" applyAlignment="1" applyProtection="1">
      <alignment horizontal="left" vertical="center"/>
    </xf>
    <xf numFmtId="14" fontId="14" fillId="3" borderId="12" xfId="13" applyNumberFormat="1" applyFont="1" applyFill="1" applyBorder="1"/>
    <xf numFmtId="0" fontId="14" fillId="3" borderId="12" xfId="13" applyFont="1" applyFill="1" applyBorder="1"/>
    <xf numFmtId="167" fontId="7" fillId="3" borderId="9" xfId="1" applyNumberFormat="1" applyFill="1" applyBorder="1"/>
    <xf numFmtId="4" fontId="9" fillId="2" borderId="22" xfId="0" applyNumberFormat="1" applyFont="1" applyFill="1" applyBorder="1"/>
    <xf numFmtId="0" fontId="10" fillId="0" borderId="9" xfId="0" applyFont="1" applyBorder="1"/>
    <xf numFmtId="0" fontId="11" fillId="2" borderId="8" xfId="0" applyFont="1" applyFill="1" applyBorder="1" applyAlignment="1">
      <alignment horizontal="left" vertical="center" wrapText="1"/>
    </xf>
    <xf numFmtId="0" fontId="12" fillId="2" borderId="19" xfId="0" applyFont="1" applyFill="1" applyBorder="1" applyAlignment="1">
      <alignment horizontal="left" vertical="center" wrapText="1"/>
    </xf>
    <xf numFmtId="0" fontId="12" fillId="2" borderId="22" xfId="0" applyFont="1" applyFill="1" applyBorder="1" applyAlignment="1">
      <alignment horizontal="left" vertical="center" wrapText="1"/>
    </xf>
    <xf numFmtId="0" fontId="12" fillId="3" borderId="23" xfId="0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0" fillId="3" borderId="5" xfId="0" applyFont="1" applyFill="1" applyBorder="1"/>
    <xf numFmtId="0" fontId="10" fillId="0" borderId="5" xfId="0" applyFont="1" applyBorder="1"/>
    <xf numFmtId="0" fontId="10" fillId="3" borderId="13" xfId="0" applyFont="1" applyFill="1" applyBorder="1"/>
    <xf numFmtId="0" fontId="12" fillId="3" borderId="9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</cellXfs>
  <cellStyles count="14">
    <cellStyle name="Comma 3" xfId="2" xr:uid="{00000000-0005-0000-0000-000000000000}"/>
    <cellStyle name="Milliers" xfId="1" builtinId="3"/>
    <cellStyle name="Milliers 2" xfId="3" xr:uid="{00000000-0005-0000-0000-000002000000}"/>
    <cellStyle name="Milliers 2 2" xfId="7" xr:uid="{00000000-0005-0000-0000-000003000000}"/>
    <cellStyle name="Milliers 2 3" xfId="9" xr:uid="{00000000-0005-0000-0000-000004000000}"/>
    <cellStyle name="Normal" xfId="0" builtinId="0"/>
    <cellStyle name="Normal 2" xfId="4" xr:uid="{00000000-0005-0000-0000-000006000000}"/>
    <cellStyle name="Normal 3" xfId="5" xr:uid="{00000000-0005-0000-0000-000007000000}"/>
    <cellStyle name="Normal 4" xfId="6" xr:uid="{00000000-0005-0000-0000-000008000000}"/>
    <cellStyle name="Normal 5" xfId="8" xr:uid="{00000000-0005-0000-0000-000009000000}"/>
    <cellStyle name="Normal 6" xfId="10" xr:uid="{00000000-0005-0000-0000-00000A000000}"/>
    <cellStyle name="Normal 7" xfId="12" xr:uid="{00000000-0005-0000-0000-00000B000000}"/>
    <cellStyle name="Normal 8" xfId="13" xr:uid="{00000000-0005-0000-0000-00000C000000}"/>
    <cellStyle name="Normal_Total expenses by date 2" xfId="11" xr:uid="{00000000-0005-0000-0000-00000D000000}"/>
  </cellStyles>
  <dxfs count="66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1"/>
        <scheme val="none"/>
      </font>
      <numFmt numFmtId="166" formatCode="_-* #,##0.00\ _€_-;\-* #,##0.00\ _€_-;_-* \-??\ _€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1"/>
        <scheme val="none"/>
      </font>
      <numFmt numFmtId="166" formatCode="_-* #,##0.00\ _€_-;\-* #,##0.00\ _€_-;_-* \-??\ _€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1"/>
        <scheme val="none"/>
      </font>
      <numFmt numFmtId="166" formatCode="_-* #,##0.00\ _€_-;\-* #,##0.00\ _€_-;_-* \-??\ _€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1"/>
        <scheme val="none"/>
      </font>
      <numFmt numFmtId="166" formatCode="_-* #,##0.00\ _€_-;\-* #,##0.00\ _€_-;_-* \-??\ _€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1"/>
        <scheme val="none"/>
      </font>
      <numFmt numFmtId="166" formatCode="_-* #,##0.00\ _€_-;\-* #,##0.00\ _€_-;_-* \-??\ _€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1"/>
        <scheme val="none"/>
      </font>
      <numFmt numFmtId="166" formatCode="_-* #,##0.00\ _€_-;\-* #,##0.00\ _€_-;_-* \-??\ _€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1"/>
        <scheme val="none"/>
      </font>
      <numFmt numFmtId="166" formatCode="_-* #,##0.00\ _€_-;\-* #,##0.00\ _€_-;_-* \-??\ _€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1"/>
        <scheme val="none"/>
      </font>
      <numFmt numFmtId="166" formatCode="_-* #,##0.00\ _€_-;\-* #,##0.00\ _€_-;_-* \-??\ _€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1"/>
        <scheme val="none"/>
      </font>
      <numFmt numFmtId="166" formatCode="_-* #,##0.00\ _€_-;\-* #,##0.00\ _€_-;_-* \-??\ _€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1"/>
        <scheme val="none"/>
      </font>
      <numFmt numFmtId="166" formatCode="_-* #,##0.00\ _€_-;\-* #,##0.00\ _€_-;_-* \-??\ _€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167" formatCode="_-* #,##0\ _€_-;\-* #,##0\ _€_-;_-* \-??\ _€_-;_-@_-"/>
    </dxf>
    <dxf>
      <numFmt numFmtId="167" formatCode="_-* #,##0\ _€_-;\-* #,##0\ _€_-;_-* \-??\ _€_-;_-@_-"/>
    </dxf>
    <dxf>
      <numFmt numFmtId="167" formatCode="_-* #,##0\ _€_-;\-* #,##0\ _€_-;_-* \-??\ _€_-;_-@_-"/>
    </dxf>
    <dxf>
      <numFmt numFmtId="167" formatCode="_-* #,##0\ _€_-;\-* #,##0\ _€_-;_-* \-??\ _€_-;_-@_-"/>
    </dxf>
    <dxf>
      <numFmt numFmtId="167" formatCode="_-* #,##0\ _€_-;\-* #,##0\ _€_-;_-* \-??\ _€_-;_-@_-"/>
    </dxf>
    <dxf>
      <numFmt numFmtId="167" formatCode="_-* #,##0\ _€_-;\-* #,##0\ _€_-;_-* \-??\ _€_-;_-@_-"/>
    </dxf>
    <dxf>
      <numFmt numFmtId="167" formatCode="_-* #,##0\ _€_-;\-* #,##0\ _€_-;_-* \-??\ _€_-;_-@_-"/>
    </dxf>
    <dxf>
      <numFmt numFmtId="167" formatCode="_-* #,##0\ _€_-;\-* #,##0\ _€_-;_-* \-??\ _€_-;_-@_-"/>
    </dxf>
    <dxf>
      <numFmt numFmtId="167" formatCode="_-* #,##0\ _€_-;\-* #,##0\ _€_-;_-* \-??\ _€_-;_-@_-"/>
    </dxf>
    <dxf>
      <numFmt numFmtId="167" formatCode="_-* #,##0\ _€_-;\-* #,##0\ _€_-;_-* \-??\ _€_-;_-@_-"/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EB91E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000"/>
      <rgbColor rgb="FFFF9900"/>
      <rgbColor rgb="FFFF6600"/>
      <rgbColor rgb="FF5983B0"/>
      <rgbColor rgb="FF77BC65"/>
      <rgbColor rgb="FF003366"/>
      <rgbColor rgb="FF3FAF4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Dell/Desktop/Compta%20Eagle%20S&#233;n&#233;gal/Rapports/Rapport%20financier/Rapport%20financier%202026/03%20Eagle%20S&#233;n&#233;gal%20rapport%20financier%20Mars%202026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6121.631948148148" createdVersion="8" refreshedVersion="8" minRefreshableVersion="3" recordCount="173" xr:uid="{5FE8BEDD-C231-4901-A7BD-4D9DA3447EDC}">
  <cacheSource type="worksheet">
    <worksheetSource ref="A1:M207" sheet="Data" r:id="rId2"/>
  </cacheSource>
  <cacheFields count="13">
    <cacheField name="Date" numFmtId="14">
      <sharedItems containsSemiMixedTypes="0" containsNonDate="0" containsDate="1" containsString="0" minDate="2026-02-04T00:00:00" maxDate="2026-04-01T00:00:00"/>
    </cacheField>
    <cacheField name="Details" numFmtId="0">
      <sharedItems/>
    </cacheField>
    <cacheField name="Type de dépenses" numFmtId="0">
      <sharedItems count="15">
        <s v="Transport"/>
        <s v="Bank Fees"/>
        <s v="Rent &amp; Utilities"/>
        <s v="Training"/>
        <s v="Personnel"/>
        <s v="Office Matérials"/>
        <s v="Internet"/>
        <s v="Services"/>
        <s v="Telephone"/>
        <s v="Publications"/>
        <s v="Equipment"/>
        <s v="Lawyer Fees"/>
        <s v="Flight"/>
        <s v="Transfer Fees"/>
        <s v="Travel Subsistence"/>
      </sharedItems>
    </cacheField>
    <cacheField name="Departement" numFmtId="0">
      <sharedItems count="6">
        <s v="Office"/>
        <s v="Management"/>
        <s v="Team Building"/>
        <s v="Investigation"/>
        <s v="Legal"/>
        <s v="Media"/>
      </sharedItems>
    </cacheField>
    <cacheField name="Montant dépensé" numFmtId="0">
      <sharedItems containsSemiMixedTypes="0" containsString="0" containsNumber="1" containsInteger="1" minValue="200" maxValue="1707760"/>
    </cacheField>
    <cacheField name="Dépenses en $" numFmtId="4">
      <sharedItems containsString="0" containsBlank="1" containsNumber="1" minValue="0.36357535007372949" maxValue="3055.6955449963866"/>
    </cacheField>
    <cacheField name="Taux de change en $" numFmtId="0">
      <sharedItems containsSemiMixedTypes="0" containsString="0" containsNumber="1" minValue="550.09229849999997" maxValue="558.87766790000001"/>
    </cacheField>
    <cacheField name="Nom" numFmtId="0">
      <sharedItems count="11">
        <s v="Yacine"/>
        <s v="SGBS"/>
        <s v="Khaly"/>
        <s v="Souaibou"/>
        <s v="Cécile"/>
        <s v="E30"/>
        <s v="T2"/>
        <s v="Bassirou"/>
        <s v="E12"/>
        <s v="NDOYE"/>
        <s v="DIEYE"/>
      </sharedItems>
    </cacheField>
    <cacheField name="N° de piece" numFmtId="0">
      <sharedItems/>
    </cacheField>
    <cacheField name="Project" numFmtId="0">
      <sharedItems/>
    </cacheField>
    <cacheField name="Donateurs" numFmtId="0">
      <sharedItems/>
    </cacheField>
    <cacheField name="Pays" numFmtId="0">
      <sharedItems/>
    </cacheField>
    <cacheField name="Commentaire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3">
  <r>
    <d v="2026-03-02T00:00:00"/>
    <s v="Transport local  de la journée du 02 mars 2026, Yacine"/>
    <x v="0"/>
    <x v="0"/>
    <n v="800"/>
    <n v="1.4543014002949179"/>
    <n v="550.09229849999997"/>
    <x v="0"/>
    <s v="CA-26-03-01"/>
    <s v="Eagle Sénégal"/>
    <s v="AWI 2026"/>
    <s v="Sénégal"/>
    <m/>
  </r>
  <r>
    <d v="2026-03-02T00:00:00"/>
    <s v="Frais bancaire 5*550,0922985"/>
    <x v="1"/>
    <x v="0"/>
    <n v="2750"/>
    <n v="4.9205759291352784"/>
    <n v="558.87766790000001"/>
    <x v="1"/>
    <s v="BQ-26-03-03"/>
    <s v="Eagle Sénégal"/>
    <s v="Elonga 2026"/>
    <s v="Sénégal"/>
    <m/>
  </r>
  <r>
    <d v="2026-03-03T00:00:00"/>
    <s v="Transport local  de la journée du 03 mars 2026, Yacine"/>
    <x v="0"/>
    <x v="0"/>
    <n v="800"/>
    <n v="1.4543014002949179"/>
    <n v="550.09229849999997"/>
    <x v="0"/>
    <s v="CA-26-03-02"/>
    <s v="Eagle Sénégal"/>
    <s v="AWI 2026"/>
    <s v="Sénégal"/>
    <m/>
  </r>
  <r>
    <d v="2026-03-04T00:00:00"/>
    <s v="Transport local de la journée du 04 mars 2026, Yacine"/>
    <x v="0"/>
    <x v="0"/>
    <n v="800"/>
    <n v="1.4543014002949179"/>
    <n v="550.09229849999997"/>
    <x v="0"/>
    <s v="CA-26-03-03"/>
    <s v="Eagle Sénégal"/>
    <s v="AWI 2026"/>
    <s v="Sénégal"/>
    <m/>
  </r>
  <r>
    <d v="2026-03-04T00:00:00"/>
    <s v="Transport local de la journée du 04 Mars 2026, Khaly"/>
    <x v="0"/>
    <x v="0"/>
    <n v="650"/>
    <n v="1.1816198877396209"/>
    <n v="550.09229849999997"/>
    <x v="2"/>
    <s v="CA-26-03-04"/>
    <s v="Eagle Sénégal"/>
    <s v="AWI 2026"/>
    <s v="Sénégal"/>
    <m/>
  </r>
  <r>
    <d v="2026-03-04T00:00:00"/>
    <s v="Transport local bureau-banque bureau"/>
    <x v="0"/>
    <x v="0"/>
    <n v="400"/>
    <n v="0.72715070014745897"/>
    <n v="550.09229849999997"/>
    <x v="3"/>
    <s v="CA-26-03-05"/>
    <s v="Eagle Sénégal"/>
    <s v="AWI 2026"/>
    <s v="Sénégal"/>
    <m/>
  </r>
  <r>
    <d v="2026-03-04T00:00:00"/>
    <s v="Achat de gasoil pour la formation de la police"/>
    <x v="0"/>
    <x v="1"/>
    <n v="10000"/>
    <n v="17.89300337867374"/>
    <n v="558.87766790000001"/>
    <x v="4"/>
    <s v="CA-26-03-06"/>
    <s v="Eagle Sénégal"/>
    <s v="AWI 2026"/>
    <s v="Sénégal"/>
    <m/>
  </r>
  <r>
    <d v="2026-03-04T00:00:00"/>
    <s v="Paiement de loyer bureau du mois de janvier 2026"/>
    <x v="2"/>
    <x v="0"/>
    <n v="850000"/>
    <n v="1520.9052871872677"/>
    <n v="558.87766790000001"/>
    <x v="1"/>
    <s v="BQ-26-03-05"/>
    <s v="Eagle Sénégal"/>
    <s v=" Fonds Marchig 2026"/>
    <s v="Sénégal"/>
    <m/>
  </r>
  <r>
    <d v="2026-03-04T00:00:00"/>
    <s v="Paiement de la formation d'anglais du mois de mars de Cécile EF English Live"/>
    <x v="3"/>
    <x v="2"/>
    <n v="123320"/>
    <n v="224.18056085546161"/>
    <n v="550.09229849999997"/>
    <x v="1"/>
    <s v="BQ-26-03-06"/>
    <s v="Eagle Sénégal"/>
    <s v="AWI 2026"/>
    <s v="Sénégal"/>
    <m/>
  </r>
  <r>
    <d v="2026-03-04T00:00:00"/>
    <s v="Frais bancaire sur paiement de la formation d'anglais de Cécile"/>
    <x v="1"/>
    <x v="0"/>
    <n v="2165"/>
    <n v="3.935703164548122"/>
    <n v="550.09229849999997"/>
    <x v="1"/>
    <s v="BQ-26-03-07"/>
    <s v="Eagle Sénégal"/>
    <s v="AWI 2026"/>
    <s v="Sénégal"/>
    <m/>
  </r>
  <r>
    <d v="2026-02-04T00:00:00"/>
    <s v="Transport local maison-IPM-Burotic-IPM-maison"/>
    <x v="0"/>
    <x v="0"/>
    <n v="3000"/>
    <n v="5.4536302511059427"/>
    <n v="550.09229849999997"/>
    <x v="3"/>
    <s v="CA-26-03-07"/>
    <s v="Eagle Sénégal"/>
    <s v="AWI 2026"/>
    <s v="Sénégal"/>
    <m/>
  </r>
  <r>
    <d v="2026-03-05T00:00:00"/>
    <s v="Transport local de la journée du 05 Mars 2026, Khaly"/>
    <x v="0"/>
    <x v="0"/>
    <n v="650"/>
    <n v="1.1816198877396209"/>
    <n v="550.09229849999997"/>
    <x v="2"/>
    <s v="CA-26-03-08"/>
    <s v="Eagle Sénégal"/>
    <s v="AWI 2026"/>
    <s v="Sénégal"/>
    <m/>
  </r>
  <r>
    <d v="2026-03-05T00:00:00"/>
    <s v="Transport local  de la journée du 05 mars 2026, Yacine"/>
    <x v="0"/>
    <x v="0"/>
    <n v="800"/>
    <n v="1.4543014002949179"/>
    <n v="550.09229849999997"/>
    <x v="0"/>
    <s v="CA-26-03-09"/>
    <s v="Eagle Sénégal"/>
    <s v="AWI 2026"/>
    <s v="Sénégal"/>
    <m/>
  </r>
  <r>
    <d v="2026-03-06T00:00:00"/>
    <s v="Transport local  de la journée du 06 mars 2026, Yacine"/>
    <x v="0"/>
    <x v="0"/>
    <n v="800"/>
    <n v="1.4543014002949179"/>
    <n v="550.09229849999997"/>
    <x v="0"/>
    <s v="CA-26-03-10"/>
    <s v="Eagle Sénégal"/>
    <s v="AWI 2026"/>
    <s v="Sénégal"/>
    <m/>
  </r>
  <r>
    <d v="2026-03-09T00:00:00"/>
    <s v="Transport local de la Journée du 09 Mars 2026, E30"/>
    <x v="0"/>
    <x v="3"/>
    <n v="420"/>
    <n v="0.76350823515483202"/>
    <n v="550.09229849999997"/>
    <x v="5"/>
    <s v="CA-26-03-11"/>
    <s v="Eagle Sénégal"/>
    <s v="AWI 2026"/>
    <s v="Sénégal"/>
    <m/>
  </r>
  <r>
    <d v="2026-03-09T00:00:00"/>
    <s v="Transport local de la Journée du 09 Mars 2026, T2"/>
    <x v="0"/>
    <x v="3"/>
    <n v="420"/>
    <n v="0.76350823515483202"/>
    <n v="550.09229849999997"/>
    <x v="6"/>
    <s v="CA-26-03-12"/>
    <s v="Eagle Sénégal"/>
    <s v="AWI 2026"/>
    <s v="Sénégal"/>
    <m/>
  </r>
  <r>
    <d v="2026-03-09T00:00:00"/>
    <s v="Transport local de la journée du 09 Mars 2026, Khaly"/>
    <x v="0"/>
    <x v="0"/>
    <n v="300"/>
    <n v="0.54536302511059431"/>
    <n v="550.09229849999997"/>
    <x v="2"/>
    <s v="CA-26-03-13"/>
    <s v="Eagle Sénégal"/>
    <s v="AWI 2026"/>
    <s v="Sénégal"/>
    <m/>
  </r>
  <r>
    <d v="2026-03-09T00:00:00"/>
    <s v="Transport local de la journée du 09 Mars 2026, Yacine"/>
    <x v="0"/>
    <x v="0"/>
    <n v="800"/>
    <n v="1.4543014002949179"/>
    <n v="550.09229849999997"/>
    <x v="0"/>
    <s v="CA-26-03-14"/>
    <s v="Eagle Sénégal"/>
    <s v="AWI 2026"/>
    <s v="Sénégal"/>
    <m/>
  </r>
  <r>
    <d v="2026-03-09T00:00:00"/>
    <s v="TTA FEVRIER 2026"/>
    <x v="1"/>
    <x v="0"/>
    <n v="790"/>
    <n v="1.4361226327912315"/>
    <n v="550.09229849999997"/>
    <x v="1"/>
    <s v="BQ-26-03-08"/>
    <s v="Eagle Sénégal"/>
    <s v="AWI 2026"/>
    <s v="Sénégal"/>
    <m/>
  </r>
  <r>
    <d v="2026-03-10T00:00:00"/>
    <s v="Paiment de la facture d'IPM du mois Novembre et décembre 2025"/>
    <x v="4"/>
    <x v="0"/>
    <n v="230617"/>
    <n v="419.23328253976638"/>
    <n v="550.09229849999997"/>
    <x v="1"/>
    <s v="BQ-26-03-09"/>
    <s v="Eagle Sénégal"/>
    <s v="AWI 2026"/>
    <s v="Sénégal"/>
    <m/>
  </r>
  <r>
    <d v="2026-03-10T00:00:00"/>
    <s v="Paiment de la facture de Ba eau bab octobre et novembre 2025"/>
    <x v="5"/>
    <x v="0"/>
    <n v="115019"/>
    <n v="209.09036595065146"/>
    <n v="550.09229849999997"/>
    <x v="1"/>
    <s v="BQ-26-03-10"/>
    <s v="Eagle Sénégal"/>
    <s v="AWI 2026"/>
    <s v="Sénégal"/>
    <m/>
  </r>
  <r>
    <d v="2026-03-10T00:00:00"/>
    <s v="Transport local de la Journée du 10 Mars 2026, E30"/>
    <x v="0"/>
    <x v="3"/>
    <n v="420"/>
    <n v="0.76350823515483202"/>
    <n v="550.09229849999997"/>
    <x v="5"/>
    <s v="CA-26-03-15"/>
    <s v="Eagle Sénégal"/>
    <s v="AWI 2026"/>
    <s v="Sénégal"/>
    <m/>
  </r>
  <r>
    <d v="2026-03-10T00:00:00"/>
    <s v="Transport local de la Journée du 09 Mars 2026, T2"/>
    <x v="0"/>
    <x v="3"/>
    <n v="420"/>
    <n v="0.76350823515483202"/>
    <n v="550.09229849999997"/>
    <x v="6"/>
    <s v="CA-26-03-16"/>
    <s v="Eagle Sénégal"/>
    <s v="AWI 2026"/>
    <s v="Sénégal"/>
    <m/>
  </r>
  <r>
    <d v="2026-03-10T00:00:00"/>
    <s v="Transport local de la journée du 10 Mars 2026, Khaly"/>
    <x v="0"/>
    <x v="0"/>
    <n v="300"/>
    <n v="0.54536302511059431"/>
    <n v="550.09229849999997"/>
    <x v="2"/>
    <s v="CA-26-03-17"/>
    <s v="Eagle Sénégal"/>
    <s v="AWI 2026"/>
    <s v="Sénégal"/>
    <m/>
  </r>
  <r>
    <d v="2026-03-10T00:00:00"/>
    <s v="Transport local de la journée du 10 Mars 2026, Yacine"/>
    <x v="0"/>
    <x v="0"/>
    <n v="800"/>
    <n v="1.4543014002949179"/>
    <n v="550.09229849999997"/>
    <x v="0"/>
    <s v="CA-26-03-18"/>
    <s v="Eagle Sénégal"/>
    <s v="AWI 2026"/>
    <s v="Sénégal"/>
    <m/>
  </r>
  <r>
    <d v="2026-03-11T00:00:00"/>
    <s v="Transport local de la Journée du 11 Mars 2026, E30"/>
    <x v="0"/>
    <x v="3"/>
    <n v="420"/>
    <n v="0.76350823515483202"/>
    <n v="550.09229849999997"/>
    <x v="5"/>
    <s v="CA-26-03-19"/>
    <s v="Eagle Sénégal"/>
    <s v="AWI 2026"/>
    <s v="Sénégal"/>
    <m/>
  </r>
  <r>
    <d v="2026-03-11T00:00:00"/>
    <s v="Transport local de la Journée du 09 Mars 2026, T2"/>
    <x v="0"/>
    <x v="3"/>
    <n v="420"/>
    <n v="0.76350823515483202"/>
    <n v="550.09229849999997"/>
    <x v="6"/>
    <s v="CA-26-03-20"/>
    <s v="Eagle Sénégal"/>
    <s v="AWI 2026"/>
    <s v="Sénégal"/>
    <m/>
  </r>
  <r>
    <d v="2026-03-11T00:00:00"/>
    <s v="Transport local de la journée du 11 Mars 2026, Khaly"/>
    <x v="0"/>
    <x v="0"/>
    <n v="300"/>
    <n v="0.54536302511059431"/>
    <n v="550.09229849999997"/>
    <x v="2"/>
    <s v="CA-26-03-21"/>
    <s v="Eagle Sénégal"/>
    <s v="AWI 2026"/>
    <s v="Sénégal"/>
    <m/>
  </r>
  <r>
    <d v="2026-03-11T00:00:00"/>
    <s v="Transport local de la journée du 11 Mars 2026, Yacine"/>
    <x v="0"/>
    <x v="0"/>
    <n v="800"/>
    <n v="1.4543014002949179"/>
    <n v="550.09229849999997"/>
    <x v="0"/>
    <s v="CA-26-03-22"/>
    <s v="Eagle Sénégal"/>
    <s v="AWI 2026"/>
    <s v="Sénégal"/>
    <m/>
  </r>
  <r>
    <d v="2026-03-12T00:00:00"/>
    <s v="Transport local de la Journée du 12 Mars 2026, E30"/>
    <x v="0"/>
    <x v="3"/>
    <n v="420"/>
    <n v="0.76350823515483202"/>
    <n v="550.09229849999997"/>
    <x v="5"/>
    <s v="CA-26-03-23"/>
    <s v="Eagle Sénégal"/>
    <s v="AWI 2026"/>
    <s v="Sénégal"/>
    <m/>
  </r>
  <r>
    <d v="2026-03-12T00:00:00"/>
    <s v="Achat d'électricité Woyofal"/>
    <x v="2"/>
    <x v="0"/>
    <n v="100000"/>
    <n v="181.78767503686475"/>
    <n v="550.09229849999997"/>
    <x v="3"/>
    <s v="CA-26-03-24"/>
    <s v="Eagle Sénégal"/>
    <s v="AWI 2026"/>
    <s v="Sénégal"/>
    <m/>
  </r>
  <r>
    <d v="2026-03-12T00:00:00"/>
    <s v="Paiement de la facture d'internet du mois de Février 2026"/>
    <x v="6"/>
    <x v="0"/>
    <n v="48700"/>
    <n v="88.530597742953134"/>
    <n v="550.09229849999997"/>
    <x v="3"/>
    <s v="CA-26-03-25"/>
    <s v="Eagle Sénégal"/>
    <s v="AWI 2026"/>
    <s v="Sénégal"/>
    <m/>
  </r>
  <r>
    <d v="2026-03-12T00:00:00"/>
    <s v="Transport local bureau-Patte d'oie-Keur Massar-Malicka-maison"/>
    <x v="0"/>
    <x v="3"/>
    <n v="3500"/>
    <n v="6.3625686262902663"/>
    <n v="550.09229849999997"/>
    <x v="6"/>
    <s v="CA-26-03-26"/>
    <s v="Eagle Sénégal"/>
    <s v="AWI 2026"/>
    <s v="Sénégal"/>
    <m/>
  </r>
  <r>
    <d v="2026-03-12T00:00:00"/>
    <s v="Transport local bureau-Patte d'oie-Thiaroye-Rufisque-maison"/>
    <x v="0"/>
    <x v="3"/>
    <n v="4200"/>
    <n v="7.6350823515483199"/>
    <n v="550.09229849999997"/>
    <x v="5"/>
    <s v="CA-26-03-27"/>
    <s v="Eagle Sénégal"/>
    <s v="AWI 2026"/>
    <s v="Sénégal"/>
    <m/>
  </r>
  <r>
    <d v="2026-03-12T00:00:00"/>
    <s v="Réparation de store du bureau"/>
    <x v="7"/>
    <x v="0"/>
    <n v="8000"/>
    <n v="14.54301400294918"/>
    <n v="550.09229849999997"/>
    <x v="7"/>
    <s v="CA-26-03-28"/>
    <s v="Eagle Sénégal"/>
    <s v="AWI 2026"/>
    <s v="Sénégal"/>
    <m/>
  </r>
  <r>
    <d v="2026-03-12T00:00:00"/>
    <s v="Frais de ramassage des ordures du bureau"/>
    <x v="2"/>
    <x v="0"/>
    <n v="5000"/>
    <n v="9.0893837518432381"/>
    <n v="550.09229849999997"/>
    <x v="7"/>
    <s v="CA-26-03-29"/>
    <s v="Eagle Sénégal"/>
    <s v="AWI 2026"/>
    <s v="Sénégal"/>
    <m/>
  </r>
  <r>
    <d v="2026-03-12T00:00:00"/>
    <s v="Transport local de la journée du 12 mars 2026, T2"/>
    <x v="0"/>
    <x v="3"/>
    <n v="420"/>
    <n v="0.76350823515483202"/>
    <n v="550.09229849999997"/>
    <x v="6"/>
    <s v="CA-26-03-30"/>
    <s v="Eagle Sénégal"/>
    <s v="AWI 2026"/>
    <s v="Sénégal"/>
    <m/>
  </r>
  <r>
    <d v="2026-03-12T00:00:00"/>
    <s v="Transport local de la journée du 12 Mars 2026, Khaly"/>
    <x v="0"/>
    <x v="0"/>
    <n v="300"/>
    <n v="0.54536302511059431"/>
    <n v="550.09229849999997"/>
    <x v="2"/>
    <s v="CA-26-03-31"/>
    <s v="Eagle Sénégal"/>
    <s v="AWI 2026"/>
    <s v="Sénégal"/>
    <m/>
  </r>
  <r>
    <d v="2026-03-12T00:00:00"/>
    <s v="Transport local de la journée du 12 Mars 2026, Yacine"/>
    <x v="0"/>
    <x v="0"/>
    <n v="800"/>
    <n v="1.4543014002949179"/>
    <n v="550.09229849999997"/>
    <x v="0"/>
    <s v="CA-26-03-32"/>
    <s v="Eagle Sénégal"/>
    <s v="AWI 2026"/>
    <s v="Sénégal"/>
    <m/>
  </r>
  <r>
    <d v="2026-03-12T00:00:00"/>
    <s v="Achat de credit mensuel, E12"/>
    <x v="8"/>
    <x v="3"/>
    <n v="15000"/>
    <n v="27.268151255529713"/>
    <n v="550.09229849999997"/>
    <x v="8"/>
    <s v="CA-26-03-33"/>
    <s v="Eagle Sénégal"/>
    <s v="AWI 2026"/>
    <s v="Sénégal"/>
    <m/>
  </r>
  <r>
    <d v="2026-03-13T00:00:00"/>
    <s v="Achat de crédit enquête pour E30"/>
    <x v="8"/>
    <x v="3"/>
    <n v="1500"/>
    <n v="2.7268151255529713"/>
    <n v="550.09229849999997"/>
    <x v="5"/>
    <s v="CA-26-03-34"/>
    <s v="Eagle Sénégal"/>
    <s v="AWI 2026"/>
    <s v="Sénégal"/>
    <m/>
  </r>
  <r>
    <d v="2026-03-13T00:00:00"/>
    <s v="Transport local Bureau-Patte d'oie-Tilène-Lalou Ourouss-Ponty-Petersen-Guédiawaye-Marché bou Bess-Marché Ndiarème-maison"/>
    <x v="0"/>
    <x v="3"/>
    <n v="6700"/>
    <n v="12.179774227469938"/>
    <n v="550.09229849999997"/>
    <x v="5"/>
    <s v="CA-26-03-35"/>
    <s v="Eagle Sénégal"/>
    <s v="AWI 2026"/>
    <s v="Sénégal"/>
    <m/>
  </r>
  <r>
    <d v="2026-03-13T00:00:00"/>
    <s v="Transport local de la Journée du 13 Mars 2026, E30"/>
    <x v="0"/>
    <x v="3"/>
    <n v="420"/>
    <n v="0.76350823515483202"/>
    <n v="550.09229849999997"/>
    <x v="5"/>
    <s v="CA-26-03-36"/>
    <s v="Eagle Sénégal"/>
    <s v="AWI 2026"/>
    <s v="Sénégal"/>
    <m/>
  </r>
  <r>
    <d v="2026-03-13T00:00:00"/>
    <s v="Transport local de la journée du 13 mars 2026, T2"/>
    <x v="0"/>
    <x v="3"/>
    <n v="420"/>
    <n v="0.76350823515483202"/>
    <n v="550.09229849999997"/>
    <x v="6"/>
    <s v="CA-26-03-37"/>
    <s v="Eagle Sénégal"/>
    <s v="AWI 2026"/>
    <s v="Sénégal"/>
    <m/>
  </r>
  <r>
    <d v="2026-03-13T00:00:00"/>
    <s v="Transport local de la journée du 13 Mars 2026, Khaly"/>
    <x v="0"/>
    <x v="0"/>
    <n v="300"/>
    <n v="0.54536302511059431"/>
    <n v="550.09229849999997"/>
    <x v="2"/>
    <s v="CA-26-03-38"/>
    <s v="Eagle Sénégal"/>
    <s v="AWI 2026"/>
    <s v="Sénégal"/>
    <m/>
  </r>
  <r>
    <d v="2026-03-13T00:00:00"/>
    <s v="Transport local de la journée du 13 Mars 2026, Yacine"/>
    <x v="0"/>
    <x v="0"/>
    <n v="800"/>
    <n v="1.4543014002949179"/>
    <n v="550.09229849999997"/>
    <x v="0"/>
    <s v="CA-26-03-39"/>
    <s v="Eagle Sénégal"/>
    <s v="AWI 2026"/>
    <s v="Sénégal"/>
    <m/>
  </r>
  <r>
    <d v="2026-03-14T00:00:00"/>
    <s v="Transport  local maison-Patte d'oie-Pikine Icotaf-Tally bou mag-Texaco-maison"/>
    <x v="0"/>
    <x v="3"/>
    <n v="4200"/>
    <n v="7.6350823515483199"/>
    <n v="550.09229849999997"/>
    <x v="5"/>
    <s v="CA-26-03-40"/>
    <s v="Eagle Sénégal"/>
    <s v="AWI 2026"/>
    <s v="Sénégal"/>
    <m/>
  </r>
  <r>
    <d v="2026-03-14T00:00:00"/>
    <s v="Transport local bureau-Patte d'oie-Soumbédioune-Médina-Soumbédioune-maison"/>
    <x v="0"/>
    <x v="3"/>
    <n v="3700"/>
    <n v="6.7261439763639963"/>
    <n v="550.09229849999997"/>
    <x v="6"/>
    <s v="CA-26-03-41"/>
    <s v="Eagle Sénégal"/>
    <s v="AWI 2026"/>
    <s v="Sénégal"/>
    <m/>
  </r>
  <r>
    <d v="2026-03-16T00:00:00"/>
    <s v="Achat de crédit enquête pour T2"/>
    <x v="8"/>
    <x v="3"/>
    <n v="1500"/>
    <n v="2.7268151255529713"/>
    <n v="550.09229849999997"/>
    <x v="6"/>
    <s v="CA-26-03-42"/>
    <s v="Eagle Sénégal"/>
    <s v="AWI 2026"/>
    <s v="Sénégal"/>
    <m/>
  </r>
  <r>
    <d v="2026-03-16T00:00:00"/>
    <s v="Frais Bancaire sur virement de grant (5*558,8776679)"/>
    <x v="1"/>
    <x v="0"/>
    <n v="2794"/>
    <n v="5.0791476405300013"/>
    <n v="550.09229849999997"/>
    <x v="1"/>
    <s v="BQ-26-03-16"/>
    <s v="Eagle Sénégal"/>
    <s v="AWI 2026"/>
    <s v="Sénégal"/>
    <m/>
  </r>
  <r>
    <d v="2026-03-16T00:00:00"/>
    <s v="Transport local de la semaine du 16 au 18 Mars 2026, Khaly"/>
    <x v="0"/>
    <x v="0"/>
    <n v="660"/>
    <n v="1.1997986552433073"/>
    <n v="550.09229849999997"/>
    <x v="2"/>
    <s v="CA-26-03-43"/>
    <s v="Eagle Sénégal"/>
    <s v="AWI 2026"/>
    <s v="Sénégal"/>
    <m/>
  </r>
  <r>
    <d v="2026-03-16T00:00:00"/>
    <s v="Transport local de la journée du 16 Mars 2026, E30"/>
    <x v="0"/>
    <x v="3"/>
    <n v="700"/>
    <n v="1.2725137252580534"/>
    <n v="550.09229849999997"/>
    <x v="5"/>
    <s v="CA-26-03-44"/>
    <s v="Eagle Sénégal"/>
    <s v="AWI 2026"/>
    <s v="Sénégal"/>
    <m/>
  </r>
  <r>
    <d v="2026-03-16T00:00:00"/>
    <s v="Transport local de la journée du 16 Mars 2026, Yacine"/>
    <x v="0"/>
    <x v="0"/>
    <n v="700"/>
    <n v="1.2725137252580534"/>
    <n v="550.09229849999997"/>
    <x v="0"/>
    <s v="CA-26-03-45"/>
    <s v="Eagle Sénégal"/>
    <s v="AWI 2026"/>
    <s v="Sénégal"/>
    <m/>
  </r>
  <r>
    <d v="2026-03-16T00:00:00"/>
    <s v="Transport local de la journée du 16  Mars 2026, T2"/>
    <x v="0"/>
    <x v="3"/>
    <n v="700"/>
    <n v="1.2725137252580534"/>
    <n v="550.09229849999997"/>
    <x v="6"/>
    <s v="CA-26-03-46"/>
    <s v="Eagle Sénégal"/>
    <s v="AWI 2026"/>
    <s v="Sénégal"/>
    <m/>
  </r>
  <r>
    <d v="2026-03-16T00:00:00"/>
    <s v="Transport local bureau-Patte d'oie-Poste Thiaroye-Fass Mbao-Dioutiba-PNR-maison"/>
    <x v="0"/>
    <x v="3"/>
    <n v="6700"/>
    <n v="12.179774227469938"/>
    <n v="550.09229849999997"/>
    <x v="5"/>
    <s v="CA-26-03-47"/>
    <s v="Eagle Sénégal"/>
    <s v="AWI 2026"/>
    <s v="Sénégal"/>
    <m/>
  </r>
  <r>
    <d v="2026-03-17T00:00:00"/>
    <s v="Transport local de la journée du 17 Mars 2026, E30"/>
    <x v="0"/>
    <x v="3"/>
    <n v="700"/>
    <n v="1.2725137252580534"/>
    <n v="550.09229849999997"/>
    <x v="5"/>
    <s v="CA-26-03-48"/>
    <s v="Eagle Sénégal"/>
    <s v="AWI 2026"/>
    <s v="Sénégal"/>
    <m/>
  </r>
  <r>
    <d v="2026-03-17T00:00:00"/>
    <s v="Transport local de la journée du 17 Mars 2026, Khaly"/>
    <x v="0"/>
    <x v="0"/>
    <n v="660"/>
    <n v="1.1997986552433073"/>
    <n v="550.09229849999997"/>
    <x v="2"/>
    <s v="CA-26-03-49"/>
    <s v="Eagle Sénégal"/>
    <s v="AWI 2026"/>
    <s v="Sénégal"/>
    <m/>
  </r>
  <r>
    <d v="2026-03-17T00:00:00"/>
    <s v="Transport local maison-tribunal-tapis rouge-bureau"/>
    <x v="0"/>
    <x v="4"/>
    <n v="2200"/>
    <n v="3.9993288508110245"/>
    <n v="550.09229849999997"/>
    <x v="9"/>
    <s v="CA-26-03-50"/>
    <s v="Eagle Sénégal"/>
    <s v="AWI 2026"/>
    <s v="Sénégal"/>
    <m/>
  </r>
  <r>
    <d v="2026-03-17T00:00:00"/>
    <s v="Impressions de certificat pour formation"/>
    <x v="9"/>
    <x v="0"/>
    <n v="12500"/>
    <n v="22.723459379608094"/>
    <n v="550.09229849999997"/>
    <x v="9"/>
    <s v="CA-26-03-51"/>
    <s v="Eagle Sénégal"/>
    <s v="AWI 2026"/>
    <s v="Sénégal"/>
    <m/>
  </r>
  <r>
    <d v="2026-03-17T00:00:00"/>
    <s v="Transport local  bureau-banque bureau"/>
    <x v="0"/>
    <x v="0"/>
    <n v="1200"/>
    <n v="2.1814521004423773"/>
    <n v="550.09229849999997"/>
    <x v="3"/>
    <s v="CA-26-03-52"/>
    <s v="Eagle Sénégal"/>
    <s v="AWI 2026"/>
    <s v="Sénégal"/>
    <m/>
  </r>
  <r>
    <d v="2026-03-17T00:00:00"/>
    <s v="Transport local de la journée du 17 Mars 2026, Yacine"/>
    <x v="0"/>
    <x v="0"/>
    <n v="700"/>
    <n v="1.2725137252580534"/>
    <n v="550.09229849999997"/>
    <x v="0"/>
    <s v="CA-26-03-53"/>
    <s v="Eagle Sénégal"/>
    <s v="AWI 2026"/>
    <s v="Sénégal"/>
    <m/>
  </r>
  <r>
    <d v="2026-03-17T00:00:00"/>
    <s v="Transport local de la journée du 17 Mars 2026, T2"/>
    <x v="0"/>
    <x v="3"/>
    <n v="700"/>
    <n v="1.2725137252580534"/>
    <n v="550.09229849999997"/>
    <x v="6"/>
    <s v="CA-26-03-54"/>
    <s v="Eagle Sénégal"/>
    <s v="AWI 2026"/>
    <s v="Sénégal"/>
    <m/>
  </r>
  <r>
    <d v="2026-03-17T00:00:00"/>
    <s v="Prestation de jardinage janvier et février 2026, Khaly"/>
    <x v="4"/>
    <x v="0"/>
    <n v="200000"/>
    <n v="357.86006757347479"/>
    <n v="558.87766790000001"/>
    <x v="2"/>
    <s v="CA-26-03-55"/>
    <s v="Eagle Sénégal"/>
    <s v="Wildcat 2026"/>
    <s v="Sénégal"/>
    <m/>
  </r>
  <r>
    <d v="2026-03-17T00:00:00"/>
    <s v="Prestation de technicienne de surface  janvier et février 2026, Yacine"/>
    <x v="4"/>
    <x v="0"/>
    <n v="140000"/>
    <n v="250.50204730143236"/>
    <n v="558.87766790000001"/>
    <x v="0"/>
    <s v="CA-26-03-56"/>
    <s v="Eagle Sénégal"/>
    <s v="Wildcat 2026"/>
    <s v="Sénégal"/>
    <m/>
  </r>
  <r>
    <d v="2026-03-17T00:00:00"/>
    <s v="Paiement de loyer bureau du mois février et mars 2026"/>
    <x v="2"/>
    <x v="0"/>
    <n v="1700000"/>
    <n v="3041.8105743745355"/>
    <n v="558.87766790000001"/>
    <x v="1"/>
    <s v="BQ-26-03-17"/>
    <s v="Eagle Sénégal"/>
    <s v=" Fonds Marchig"/>
    <s v="Sénégal"/>
    <m/>
  </r>
  <r>
    <d v="2026-03-17T00:00:00"/>
    <s v="Salaire du mois de janvier et Février 2026, Bassirou"/>
    <x v="4"/>
    <x v="1"/>
    <n v="1462884"/>
    <n v="2617.5388354607753"/>
    <n v="558.87766790000001"/>
    <x v="1"/>
    <s v="BQ-26-03-18"/>
    <s v="Eagle Sénégal"/>
    <s v="Wildcat 2026"/>
    <s v="Sénégal"/>
    <m/>
  </r>
  <r>
    <d v="2026-03-17T00:00:00"/>
    <s v="Salaire du mois de janvier et Février 2026, E12"/>
    <x v="4"/>
    <x v="3"/>
    <n v="1133394"/>
    <n v="2027.9822671368545"/>
    <n v="558.87766790000001"/>
    <x v="1"/>
    <s v="BQ-26-03-19"/>
    <s v="Eagle Sénégal"/>
    <s v="Wildcat 2026"/>
    <s v="Sénégal"/>
    <m/>
  </r>
  <r>
    <d v="2026-03-17T00:00:00"/>
    <s v="Salaire du mois de janvier et Février 2026, Souaibou"/>
    <x v="4"/>
    <x v="0"/>
    <n v="1102845"/>
    <n v="1973.3209311153439"/>
    <n v="558.87766790000001"/>
    <x v="1"/>
    <s v="BQ-26-03-20"/>
    <s v="Eagle Sénégal"/>
    <s v="Wildcat 2026"/>
    <s v="Sénégal"/>
    <m/>
  </r>
  <r>
    <d v="2026-03-17T00:00:00"/>
    <s v="Salaire du mois de janvier et Février 2026, NDOYE"/>
    <x v="4"/>
    <x v="4"/>
    <n v="450000"/>
    <n v="805.18515204031826"/>
    <n v="558.87766790000001"/>
    <x v="1"/>
    <s v="BQ-26-03-21"/>
    <s v="Eagle Sénégal"/>
    <s v="Wildcat 2026"/>
    <s v="Sénégal"/>
    <m/>
  </r>
  <r>
    <d v="2026-03-17T00:00:00"/>
    <s v="Salaire du mois de janvier et Février 2026, DIEYE"/>
    <x v="4"/>
    <x v="4"/>
    <n v="450000"/>
    <n v="805.18515204031826"/>
    <n v="558.87766790000001"/>
    <x v="1"/>
    <s v="BQ-26-03-22"/>
    <s v="Eagle Sénégal"/>
    <s v="Wildcat 2026"/>
    <s v="Sénégal"/>
    <m/>
  </r>
  <r>
    <d v="2026-03-17T00:00:00"/>
    <s v="Indemnité de stage chargé de Média janvier et février 2026, GUEYE"/>
    <x v="4"/>
    <x v="5"/>
    <n v="240000"/>
    <n v="429.43208108816975"/>
    <n v="558.87766790000001"/>
    <x v="1"/>
    <s v="BQ-26-03-23"/>
    <s v="Eagle Sénégal"/>
    <s v="AWI 2026"/>
    <s v="Sénégal"/>
    <m/>
  </r>
  <r>
    <d v="2026-03-17T00:00:00"/>
    <s v="Prestation d'enquêteur janvier et février 2026, E30"/>
    <x v="4"/>
    <x v="3"/>
    <n v="335000"/>
    <n v="599.41561318557024"/>
    <n v="558.87766790000001"/>
    <x v="1"/>
    <s v="BQ-26-03-24"/>
    <s v="Eagle Sénégal"/>
    <s v="Wildcat 2026"/>
    <s v="Sénégal"/>
    <m/>
  </r>
  <r>
    <d v="2026-03-17T00:00:00"/>
    <s v="Salaire du mois de janvier et Février 2026, E32"/>
    <x v="4"/>
    <x v="3"/>
    <n v="510000"/>
    <n v="912.54317231236064"/>
    <n v="558.87766790000001"/>
    <x v="1"/>
    <s v="BQ-26-03-25"/>
    <s v="Eagle Sénégal"/>
    <s v="Wildcat 2026"/>
    <s v="Sénégal"/>
    <m/>
  </r>
  <r>
    <d v="2026-03-17T00:00:00"/>
    <s v="Prestation d'enquêteur janvier et février 2026, T1"/>
    <x v="4"/>
    <x v="3"/>
    <n v="300000"/>
    <n v="536.79010136021213"/>
    <n v="558.87766790000001"/>
    <x v="1"/>
    <s v="BQ-26-03-26"/>
    <s v="Eagle Sénégal"/>
    <s v="Wildcat 2026"/>
    <s v="Sénégal"/>
    <m/>
  </r>
  <r>
    <d v="2026-03-17T00:00:00"/>
    <s v="Prestation d'enquêteur janvier et février 2026, T2"/>
    <x v="4"/>
    <x v="3"/>
    <n v="235000"/>
    <n v="420.4855793988329"/>
    <n v="558.87766790000001"/>
    <x v="1"/>
    <s v="BQ-26-03-27"/>
    <s v="Eagle Sénégal"/>
    <s v="Wildcat 2026"/>
    <s v="Sénégal"/>
    <m/>
  </r>
  <r>
    <d v="2026-03-17T00:00:00"/>
    <s v="Prestation d'enquêteur janvier et février 2026, T3"/>
    <x v="4"/>
    <x v="3"/>
    <n v="300000"/>
    <n v="536.79010136021213"/>
    <n v="558.87766790000001"/>
    <x v="1"/>
    <s v="BQ-26-03-28"/>
    <s v="Eagle Sénégal"/>
    <s v="Wildcat 2026"/>
    <s v="Sénégal"/>
    <m/>
  </r>
  <r>
    <d v="2026-03-17T00:00:00"/>
    <s v="Paiement du solde des factures d'IPM janvier et février 2026"/>
    <x v="4"/>
    <x v="0"/>
    <n v="148436"/>
    <n v="265.59658495168151"/>
    <n v="558.87766790000001"/>
    <x v="1"/>
    <s v="BQ-26-03-29"/>
    <s v="Eagle Sénégal"/>
    <s v="AWI 2026"/>
    <s v="Sénégal"/>
    <m/>
  </r>
  <r>
    <d v="2026-03-17T00:00:00"/>
    <s v="Paiement du solde des factures de Ba Eau Bab"/>
    <x v="2"/>
    <x v="0"/>
    <n v="102516"/>
    <n v="183.4319134368117"/>
    <n v="558.87766790000001"/>
    <x v="1"/>
    <s v="BQ-26-03-30"/>
    <s v="Eagle Sénégal"/>
    <s v="AWI 2026"/>
    <s v="Sénégal"/>
    <m/>
  </r>
  <r>
    <d v="2026-03-17T00:00:00"/>
    <s v="Paiement du solde de compte de burotic achat de 03 régulatreurs de tension 1500VA R1 USB 3 prises"/>
    <x v="10"/>
    <x v="0"/>
    <n v="94486"/>
    <n v="169.06383172373668"/>
    <n v="558.87766790000001"/>
    <x v="1"/>
    <s v="BQ-26-03-31"/>
    <s v="Eagle Sénégal"/>
    <s v="AWI 2026"/>
    <s v="Sénégal"/>
    <m/>
  </r>
  <r>
    <d v="2026-03-17T00:00:00"/>
    <s v="Paiement du solde de compte de burotic achat de sous chemise 24x32 cm assorties 80g"/>
    <x v="5"/>
    <x v="0"/>
    <n v="31250"/>
    <m/>
    <n v="558.87766790000001"/>
    <x v="1"/>
    <s v="BQ-26-03-31"/>
    <s v="Eagle Sénégal"/>
    <s v="AWI 2026"/>
    <s v="Sénégal"/>
    <m/>
  </r>
  <r>
    <d v="2026-03-17T00:00:00"/>
    <s v="Paiement du solde de compte de burotic achat de Ramette papier A4 80 gr Blanc 500 Feuilles 006102"/>
    <x v="5"/>
    <x v="0"/>
    <n v="35910"/>
    <m/>
    <n v="558.87766790000001"/>
    <x v="1"/>
    <s v="BQ-26-03-31"/>
    <s v="Eagle Sénégal"/>
    <s v="AWI 2026"/>
    <s v="Sénégal"/>
    <m/>
  </r>
  <r>
    <d v="2026-03-17T00:00:00"/>
    <s v="Paiement de solde de tout compte des frais d'avocat maître DIAGE"/>
    <x v="11"/>
    <x v="4"/>
    <n v="350000"/>
    <n v="626.25511825358092"/>
    <n v="558.87766790000001"/>
    <x v="1"/>
    <s v="BQ-26-03-33"/>
    <s v="Eagle Sénégal"/>
    <s v="AWI 2026"/>
    <s v="Sénégal"/>
    <m/>
  </r>
  <r>
    <d v="2026-03-17T00:00:00"/>
    <s v="Paiement des impôts VRS et BRS du mois de décembre 2025"/>
    <x v="4"/>
    <x v="0"/>
    <n v="683819"/>
    <n v="1223.5575677401298"/>
    <n v="558.87766790000001"/>
    <x v="1"/>
    <s v="BQ-26-03-34"/>
    <s v="Eagle Sénégal"/>
    <s v="Wildcat 2026"/>
    <s v="Sénégal"/>
    <m/>
  </r>
  <r>
    <d v="2026-03-17T00:00:00"/>
    <s v="Paiement des impôts VRS et BRS du mois de Janvier 2026"/>
    <x v="4"/>
    <x v="0"/>
    <n v="642320"/>
    <n v="1149.3033930189715"/>
    <n v="558.87766790000001"/>
    <x v="1"/>
    <s v="BQ-26-03-35"/>
    <s v="Eagle Sénégal"/>
    <s v="Wildcat 2026"/>
    <s v="Sénégal"/>
    <m/>
  </r>
  <r>
    <d v="2026-03-17T00:00:00"/>
    <s v="Paiement des impôts VRS et BRS du mois de Février 2026 "/>
    <x v="4"/>
    <x v="0"/>
    <n v="650447"/>
    <n v="1163.8450368648198"/>
    <n v="558.87766790000001"/>
    <x v="1"/>
    <s v="BQ-26-03-36"/>
    <s v="Eagle Sénégal"/>
    <s v="Wildcat 2026"/>
    <s v="Sénégal"/>
    <m/>
  </r>
  <r>
    <d v="2026-03-17T00:00:00"/>
    <s v="Intérêt de retard sur paiement des impôts VRS et BRS décembre 2025, janvier et février 2026"/>
    <x v="4"/>
    <x v="0"/>
    <n v="98829"/>
    <n v="176.83476309109469"/>
    <n v="558.87766790000001"/>
    <x v="1"/>
    <s v="BQ-26-03-37"/>
    <s v="Eagle Sénégal"/>
    <s v="Wildcat 2026"/>
    <s v="Sénégal"/>
    <m/>
  </r>
  <r>
    <d v="2026-03-18T00:00:00"/>
    <s v="Paiement du CFE de Cécile"/>
    <x v="4"/>
    <x v="1"/>
    <n v="1707760"/>
    <n v="3055.6955449963866"/>
    <n v="558.87766790000001"/>
    <x v="1"/>
    <s v="BQ-26-03-41"/>
    <s v="Eagle Sénégal"/>
    <s v="Elonga 2026"/>
    <s v="Sénégal"/>
    <m/>
  </r>
  <r>
    <d v="2026-03-18T00:00:00"/>
    <s v="Frais bancaire sur paiement du CFE de Cécile"/>
    <x v="1"/>
    <x v="0"/>
    <n v="29971"/>
    <n v="53.627120426223065"/>
    <n v="558.87766790000001"/>
    <x v="1"/>
    <s v="BQ-26-03-42"/>
    <s v="Eagle Sénégal"/>
    <s v="AWI 2026"/>
    <s v="Sénégal"/>
    <m/>
  </r>
  <r>
    <d v="2026-03-18T00:00:00"/>
    <s v="Transport local de la journée du 18 Mars 2026, T2"/>
    <x v="0"/>
    <x v="3"/>
    <n v="700"/>
    <n v="1.2725137252580534"/>
    <n v="550.09229849999997"/>
    <x v="6"/>
    <s v="CA-26-03-57"/>
    <s v="Eagle Sénégal"/>
    <s v="AWI 2026"/>
    <s v="Sénégal"/>
    <m/>
  </r>
  <r>
    <d v="2026-03-18T00:00:00"/>
    <s v="Achat de crédit mensuel, Cécile"/>
    <x v="8"/>
    <x v="1"/>
    <n v="15000"/>
    <n v="26.83950506801061"/>
    <n v="558.87766790000001"/>
    <x v="4"/>
    <s v="CA-26-03-58"/>
    <s v="Eagle Sénégal"/>
    <s v="AWI 2026"/>
    <s v="Sénégal"/>
    <m/>
  </r>
  <r>
    <d v="2026-03-18T00:00:00"/>
    <s v="Achat de crédit mensuel, Bassirou"/>
    <x v="8"/>
    <x v="1"/>
    <n v="15000"/>
    <n v="26.83950506801061"/>
    <n v="558.87766790000001"/>
    <x v="7"/>
    <s v="CA-26-03-59"/>
    <s v="Eagle Sénégal"/>
    <s v="AWI 2026"/>
    <s v="Sénégal"/>
    <m/>
  </r>
  <r>
    <d v="2026-03-18T00:00:00"/>
    <s v="Achat de crédit mensuel, Souaibou"/>
    <x v="8"/>
    <x v="0"/>
    <n v="15000"/>
    <n v="26.83950506801061"/>
    <n v="558.87766790000001"/>
    <x v="3"/>
    <s v="CA-26-03-60"/>
    <s v="Eagle Sénégal"/>
    <s v="AWI 2026"/>
    <s v="Sénégal"/>
    <m/>
  </r>
  <r>
    <d v="2026-03-18T00:00:00"/>
    <s v="Transport local de la journée du 18 Mars 2026, Khaly"/>
    <x v="0"/>
    <x v="0"/>
    <n v="680"/>
    <n v="1.2361561902506804"/>
    <n v="550.09229849999997"/>
    <x v="2"/>
    <s v="CA-26-03-61"/>
    <s v="Eagle Sénégal"/>
    <s v="AWI 2026"/>
    <s v="Sénégal"/>
    <m/>
  </r>
  <r>
    <d v="2026-03-18T00:00:00"/>
    <s v="Transport local bureau Burotic-Allianz-DGID-IPM-bureau"/>
    <x v="0"/>
    <x v="0"/>
    <n v="4500"/>
    <n v="8.1804453766589145"/>
    <n v="550.09229849999997"/>
    <x v="3"/>
    <s v="CA-26-03-62"/>
    <s v="Eagle Sénégal"/>
    <s v="AWI 2026"/>
    <s v="Sénégal"/>
    <m/>
  </r>
  <r>
    <d v="2026-03-18T00:00:00"/>
    <s v="Transport local bureau-CSS-Ba Eau Bab-bureau"/>
    <x v="0"/>
    <x v="0"/>
    <n v="2000"/>
    <n v="3.635753500737295"/>
    <n v="550.09229849999997"/>
    <x v="3"/>
    <s v="CA-26-03-63"/>
    <s v="Eagle Sénégal"/>
    <s v="AWI 2026"/>
    <s v="Sénégal"/>
    <m/>
  </r>
  <r>
    <d v="2026-03-18T00:00:00"/>
    <s v="Transport local bureau-DAP-bureau"/>
    <x v="0"/>
    <x v="4"/>
    <n v="2000"/>
    <n v="3.635753500737295"/>
    <n v="550.09229849999997"/>
    <x v="10"/>
    <s v="CA-26-03-64"/>
    <s v="Eagle Sénégal"/>
    <s v="AWI 2026"/>
    <s v="Sénégal"/>
    <m/>
  </r>
  <r>
    <d v="2026-03-18T00:00:00"/>
    <s v="Transport local de la journée du 18 Mars 2026, E30"/>
    <x v="0"/>
    <x v="3"/>
    <n v="700"/>
    <n v="1.2725137252580534"/>
    <n v="550.09229849999997"/>
    <x v="5"/>
    <s v="CA-26-03-65"/>
    <s v="Eagle Sénégal"/>
    <s v="AWI 2026"/>
    <s v="Sénégal"/>
    <m/>
  </r>
  <r>
    <d v="2026-03-18T00:00:00"/>
    <s v="Transport local de la semaine du 16 au 19 Mars 2026, Yacine"/>
    <x v="0"/>
    <x v="0"/>
    <n v="700"/>
    <n v="1.2725137252580534"/>
    <n v="550.09229849999997"/>
    <x v="0"/>
    <s v="CA-26-03-66"/>
    <s v="Eagle Sénégal"/>
    <s v="AWI 2026"/>
    <s v="Sénégal"/>
    <m/>
  </r>
  <r>
    <d v="2026-03-19T00:00:00"/>
    <s v="Transport local de la journée du 19 Mars 2026, E30"/>
    <x v="0"/>
    <x v="3"/>
    <n v="700"/>
    <n v="1.2725137252580534"/>
    <n v="550.09229849999997"/>
    <x v="5"/>
    <s v="CA-26-03-67"/>
    <s v="Eagle Sénégal"/>
    <s v="AWI 2026"/>
    <s v="Sénégal"/>
    <m/>
  </r>
  <r>
    <d v="2026-03-19T00:00:00"/>
    <s v="Transport local de la semaine du 16 au 19 Mars 2026, Yacine"/>
    <x v="0"/>
    <x v="0"/>
    <n v="700"/>
    <n v="1.2725137252580534"/>
    <n v="550.09229849999997"/>
    <x v="0"/>
    <s v="CA-26-03-68"/>
    <s v="Eagle Sénégal"/>
    <s v="AWI 2026"/>
    <s v="Sénégal"/>
    <m/>
  </r>
  <r>
    <d v="2026-03-19T00:00:00"/>
    <s v="Remboursement de transport au Colonel Daniel MANGA, formation CAOG du 19 Mars 2026 à Dakar"/>
    <x v="0"/>
    <x v="1"/>
    <n v="20000"/>
    <n v="35.786006757347479"/>
    <n v="558.87766790000001"/>
    <x v="7"/>
    <s v="CA-26-03-69"/>
    <s v="Eagle Sénégal"/>
    <s v=" Fonds Marchig 2026"/>
    <s v="Sénégal"/>
    <m/>
  </r>
  <r>
    <d v="2026-03-19T00:00:00"/>
    <s v="Transport local bureau-CAOG-bureau Bassirou, Issa et Mouhamed"/>
    <x v="0"/>
    <x v="1"/>
    <n v="8000"/>
    <n v="14.54301400294918"/>
    <n v="550.09229849999997"/>
    <x v="7"/>
    <s v="CA-26-03-70"/>
    <s v="Eagle Sénégal"/>
    <s v="AWI 2026"/>
    <s v="Sénégal"/>
    <m/>
  </r>
  <r>
    <d v="2026-03-23T00:00:00"/>
    <s v="Achat de crédit enquête pour E30"/>
    <x v="8"/>
    <x v="3"/>
    <n v="1500"/>
    <n v="2.7268151255529713"/>
    <n v="550.09229849999997"/>
    <x v="5"/>
    <s v="CA-26-03-71"/>
    <s v="Eagle Sénégal"/>
    <s v="AWI 2026"/>
    <s v="Sénégal"/>
    <m/>
  </r>
  <r>
    <d v="2026-03-23T00:00:00"/>
    <s v="Achat de crédit enquête pour T2"/>
    <x v="8"/>
    <x v="3"/>
    <n v="1500"/>
    <n v="2.7268151255529713"/>
    <n v="550.09229849999997"/>
    <x v="6"/>
    <s v="CA-26-03-72"/>
    <s v="Eagle Sénégal"/>
    <s v="AWI 2026"/>
    <s v="Sénégal"/>
    <m/>
  </r>
  <r>
    <d v="2026-03-23T00:00:00"/>
    <s v="Transport local bureau-banque bureau"/>
    <x v="0"/>
    <x v="0"/>
    <n v="1200"/>
    <n v="2.1814521004423773"/>
    <n v="550.09229849999997"/>
    <x v="3"/>
    <s v="CA-26-03-73"/>
    <s v="Eagle Sénégal"/>
    <s v="AWI 2026"/>
    <s v="Sénégal"/>
    <m/>
  </r>
  <r>
    <d v="2026-03-23T00:00:00"/>
    <s v="Remboursement de billet d'avion d'Antonia via Western Union"/>
    <x v="12"/>
    <x v="1"/>
    <n v="500495"/>
    <n v="909.8382241757563"/>
    <n v="550.09229849999997"/>
    <x v="3"/>
    <s v="CA-26-03-74"/>
    <s v="Eagle Sénégal"/>
    <s v="AWI 2026"/>
    <s v="Sénégal"/>
    <m/>
  </r>
  <r>
    <d v="2026-03-23T00:00:00"/>
    <s v="Frais d'envoi de remboursement du billet d'avion à Antonia via Wester Union"/>
    <x v="13"/>
    <x v="0"/>
    <n v="17752"/>
    <n v="31.763659597821622"/>
    <n v="558.87766790000001"/>
    <x v="3"/>
    <s v="CA-26-03-75"/>
    <s v="Eagle Sénégal"/>
    <s v="AWI 2026"/>
    <s v="Sénégal"/>
    <m/>
  </r>
  <r>
    <d v="2026-03-23T00:00:00"/>
    <s v="Transport local de la journée 23 mars 2026, Khaly"/>
    <x v="0"/>
    <x v="0"/>
    <n v="400"/>
    <n v="0.72715070014745897"/>
    <n v="550.09229849999997"/>
    <x v="2"/>
    <s v="CA-26-03-76"/>
    <s v="Eagle Sénégal"/>
    <s v="AWI 2026"/>
    <s v="Sénégal"/>
    <m/>
  </r>
  <r>
    <d v="2026-03-23T00:00:00"/>
    <s v="Transport local de la journée du 23 mars 2026, T2"/>
    <x v="0"/>
    <x v="3"/>
    <n v="700"/>
    <n v="1.2725137252580534"/>
    <n v="550.09229849999997"/>
    <x v="6"/>
    <s v="CA-26-03-77"/>
    <s v="Eagle Sénégal"/>
    <s v="AWI 2026"/>
    <s v="Sénégal"/>
    <m/>
  </r>
  <r>
    <d v="2026-03-23T00:00:00"/>
    <s v="Transport local de la journée du 23 mars 2026, E30"/>
    <x v="0"/>
    <x v="3"/>
    <n v="700"/>
    <n v="1.2725137252580534"/>
    <n v="550.09229849999997"/>
    <x v="5"/>
    <s v="CA-26-03-78"/>
    <s v="Eagle Sénégal"/>
    <s v="AWI 2026"/>
    <s v="Sénégal"/>
    <m/>
  </r>
  <r>
    <d v="2026-03-23T00:00:00"/>
    <s v="Transport local de la journée du 25 mars 2026, Yacine"/>
    <x v="0"/>
    <x v="0"/>
    <n v="800"/>
    <n v="1.4543014002949179"/>
    <n v="550.09229849999997"/>
    <x v="0"/>
    <s v="CA-26-03-79"/>
    <s v="Eagle Sénégal"/>
    <s v="AWI 2026"/>
    <s v="Sénégal"/>
    <m/>
  </r>
  <r>
    <d v="2026-03-24T00:00:00"/>
    <s v="Transport local-bureau-BCEAO-Kermel-Sandaga-Soumbédioune-maison"/>
    <x v="0"/>
    <x v="3"/>
    <n v="7000"/>
    <n v="12.725137252580533"/>
    <n v="550.09229849999997"/>
    <x v="8"/>
    <s v="CA-26-03-80"/>
    <s v="Eagle Sénégal"/>
    <s v="AWI 2026"/>
    <s v="Sénégal"/>
    <m/>
  </r>
  <r>
    <d v="2026-03-24T00:00:00"/>
    <s v="Transport local Patte d'oie-Thiaroye-Diamaguene-maison"/>
    <x v="0"/>
    <x v="3"/>
    <n v="4200"/>
    <n v="7.6350823515483199"/>
    <n v="550.09229849999997"/>
    <x v="6"/>
    <s v="CA-26-03-81"/>
    <s v="Eagle Sénégal"/>
    <s v="AWI 2026"/>
    <s v="Sénégal"/>
    <m/>
  </r>
  <r>
    <d v="2026-03-24T00:00:00"/>
    <s v="Transport local bureau-Patte d'oie"/>
    <x v="0"/>
    <x v="3"/>
    <n v="200"/>
    <n v="0.36357535007372949"/>
    <n v="550.09229849999997"/>
    <x v="5"/>
    <s v="CA-26-03-82"/>
    <s v="Eagle Sénégal"/>
    <s v="AWI 2026"/>
    <s v="Sénégal"/>
    <m/>
  </r>
  <r>
    <d v="2026-03-24T00:00:00"/>
    <s v="Transport Inter-urbain bureau-Patte d'oie-Mbour"/>
    <x v="0"/>
    <x v="3"/>
    <n v="3000"/>
    <n v="5.4536302511059427"/>
    <n v="550.09229849999997"/>
    <x v="5"/>
    <s v="CA-26-03-83"/>
    <s v="Eagle Sénégal"/>
    <s v="AWI 2026"/>
    <s v="Sénégal"/>
    <m/>
  </r>
  <r>
    <d v="2026-03-24T00:00:00"/>
    <s v="Transport local Mbour-Warang-Pointe Sarène-Mbour"/>
    <x v="0"/>
    <x v="3"/>
    <n v="5500"/>
    <n v="9.9983221270275617"/>
    <n v="550.09229849999997"/>
    <x v="5"/>
    <s v="CA-26-03-84"/>
    <s v="Eagle Sénégal"/>
    <s v="AWI 2026"/>
    <s v="Sénégal"/>
    <m/>
  </r>
  <r>
    <d v="2026-03-24T00:00:00"/>
    <s v="Transport Inter-urbain Mbour-Sédima"/>
    <x v="0"/>
    <x v="3"/>
    <n v="3000"/>
    <n v="5.4536302511059427"/>
    <n v="550.09229849999997"/>
    <x v="5"/>
    <s v="CA-26-03-85"/>
    <s v="Eagle Sénégal"/>
    <s v="AWI 2026"/>
    <s v="Sénégal"/>
    <m/>
  </r>
  <r>
    <d v="2026-03-24T00:00:00"/>
    <s v="Transport local Sédima-maison"/>
    <x v="0"/>
    <x v="3"/>
    <n v="1000"/>
    <n v="1.8178767503686475"/>
    <n v="550.09229849999997"/>
    <x v="5"/>
    <s v="CA-26-03-86"/>
    <s v="Eagle Sénégal"/>
    <s v="AWI 2026"/>
    <s v="Sénégal"/>
    <m/>
  </r>
  <r>
    <d v="2026-03-24T00:00:00"/>
    <s v="Transport local intérieur sur investigation à Mbour"/>
    <x v="0"/>
    <x v="3"/>
    <n v="2000"/>
    <n v="3.635753500737295"/>
    <n v="550.09229849999997"/>
    <x v="5"/>
    <s v="CA-26-03-87"/>
    <s v="Eagle Sénégal"/>
    <s v="AWI 2026"/>
    <s v="Sénégal"/>
    <m/>
  </r>
  <r>
    <d v="2026-03-24T00:00:00"/>
    <s v="Panier repas  de la journée du 24 mars 2026, E30"/>
    <x v="14"/>
    <x v="3"/>
    <n v="5000"/>
    <n v="9.0893837518432381"/>
    <n v="550.09229849999997"/>
    <x v="5"/>
    <s v="CA-26-03-88"/>
    <s v="Eagle Sénégal"/>
    <s v="AWI 2026"/>
    <s v="Sénégal"/>
    <m/>
  </r>
  <r>
    <d v="2026-03-24T00:00:00"/>
    <s v="Transport local de la journée du 24 mars 2026, T2"/>
    <x v="0"/>
    <x v="3"/>
    <n v="700"/>
    <n v="1.2725137252580534"/>
    <n v="550.09229849999997"/>
    <x v="6"/>
    <s v="CA-26-03-89"/>
    <s v="Eagle Sénégal"/>
    <s v="AWI 2026"/>
    <s v="Sénégal"/>
    <m/>
  </r>
  <r>
    <d v="2026-03-24T00:00:00"/>
    <s v="Transport local de la journée du 24 mars 2026, E30"/>
    <x v="0"/>
    <x v="3"/>
    <n v="700"/>
    <n v="1.2725137252580534"/>
    <n v="550.09229849999997"/>
    <x v="5"/>
    <s v="CA-26-03-90"/>
    <s v="Eagle Sénégal"/>
    <s v="AWI 2026"/>
    <s v="Sénégal"/>
    <m/>
  </r>
  <r>
    <d v="2026-03-24T00:00:00"/>
    <s v="Transport local de la journée du 24 mars 2026, Yacine"/>
    <x v="0"/>
    <x v="0"/>
    <n v="800"/>
    <n v="1.4543014002949179"/>
    <n v="550.09229849999997"/>
    <x v="0"/>
    <s v="CA-26-03-91"/>
    <s v="Eagle Sénégal"/>
    <s v="AWI 2026"/>
    <s v="Sénégal"/>
    <m/>
  </r>
  <r>
    <d v="2026-03-24T00:00:00"/>
    <s v="Transport local de la journée 24  mars 2026, Khaly"/>
    <x v="0"/>
    <x v="0"/>
    <n v="400"/>
    <n v="0.72715070014745897"/>
    <n v="550.09229849999997"/>
    <x v="2"/>
    <s v="CA-26-03-92"/>
    <s v="Eagle Sénégal"/>
    <s v="AWI 2026"/>
    <s v="Sénégal"/>
    <m/>
  </r>
  <r>
    <d v="2026-03-24T00:00:00"/>
    <s v="Paiement de l'assurance santé complémentaire de Cécile à Allianz"/>
    <x v="4"/>
    <x v="1"/>
    <n v="1313550"/>
    <n v="2350.3354588056891"/>
    <n v="558.87766790000001"/>
    <x v="1"/>
    <s v="BQ-26-03-43"/>
    <s v="Eagle Sénégal"/>
    <s v="Elonga 2026"/>
    <s v="Sénégal"/>
    <m/>
  </r>
  <r>
    <d v="2026-03-25T00:00:00"/>
    <s v="Paiement de l'assurance Multirisque du bureau"/>
    <x v="4"/>
    <x v="0"/>
    <n v="741280"/>
    <n v="1326.372554454327"/>
    <n v="558.87766790000001"/>
    <x v="1"/>
    <s v="BQ-26-03-44"/>
    <s v="Eagle Sénégal"/>
    <s v="30 mill amis"/>
    <s v="Sénégal"/>
    <m/>
  </r>
  <r>
    <d v="2026-03-25T00:00:00"/>
    <s v="Transport local bureau-champs de course-Gibraltar-Tilène-maison"/>
    <x v="0"/>
    <x v="3"/>
    <n v="6000"/>
    <n v="10.907260502211885"/>
    <n v="550.09229849999997"/>
    <x v="8"/>
    <s v="CA-26-03-93"/>
    <s v="Eagle Sénégal"/>
    <s v="AWI 2026"/>
    <s v="Sénégal"/>
    <m/>
  </r>
  <r>
    <d v="2026-03-25T00:00:00"/>
    <s v="Transport local  bureau-Patte d'oie-Thiaroye-Yeumbeul-Poste Thiaroye-Rufisque-maison"/>
    <x v="0"/>
    <x v="3"/>
    <n v="4700"/>
    <n v="8.5440207267326436"/>
    <n v="550.09229849999997"/>
    <x v="5"/>
    <s v="CA-26-03-94"/>
    <s v="Eagle Sénégal"/>
    <s v="AWI 2026"/>
    <s v="Sénégal"/>
    <m/>
  </r>
  <r>
    <d v="2026-03-25T00:00:00"/>
    <s v="Transport local bureau-patte d'oie-grand Mbao-Zac Mbao-Keur Mbaye Fall-maison"/>
    <x v="0"/>
    <x v="3"/>
    <n v="5200"/>
    <n v="9.4529591019169672"/>
    <n v="550.09229849999997"/>
    <x v="6"/>
    <s v="CA-26-03-95"/>
    <s v="Eagle Sénégal"/>
    <s v="AWI 2026"/>
    <s v="Sénégal"/>
    <m/>
  </r>
  <r>
    <d v="2026-03-25T00:00:00"/>
    <s v="Transport local bureau-banque-banque bureau"/>
    <x v="0"/>
    <x v="0"/>
    <n v="1200"/>
    <n v="2.1814521004423773"/>
    <n v="550.09229849999997"/>
    <x v="3"/>
    <s v="CA-26-03-96"/>
    <s v="Eagle Sénégal"/>
    <s v="AWI 2026"/>
    <s v="Sénégal"/>
    <m/>
  </r>
  <r>
    <d v="2026-03-25T00:00:00"/>
    <s v="Achat de cartouche 305 noir"/>
    <x v="5"/>
    <x v="0"/>
    <n v="9500"/>
    <n v="16.998353209740053"/>
    <n v="558.87766790000001"/>
    <x v="3"/>
    <s v="CA-26-03-97"/>
    <s v="Eagle Sénégal"/>
    <s v="AWI 2026"/>
    <s v="Sénégal"/>
    <m/>
  </r>
  <r>
    <d v="2026-03-25T00:00:00"/>
    <s v="Transport local bureau-CAOG-bureau "/>
    <x v="0"/>
    <x v="4"/>
    <n v="600"/>
    <n v="1.0907260502211886"/>
    <n v="550.09229849999997"/>
    <x v="10"/>
    <s v="CA-26-03-98"/>
    <s v="Eagle Sénégal"/>
    <s v="AWI 2026"/>
    <s v="Sénégal"/>
    <m/>
  </r>
  <r>
    <d v="2026-03-25T00:00:00"/>
    <s v="Transport local de la journée du 25 mars 2026, T2"/>
    <x v="0"/>
    <x v="3"/>
    <n v="700"/>
    <n v="1.2725137252580534"/>
    <n v="550.09229849999997"/>
    <x v="6"/>
    <s v="CA-26-03-99"/>
    <s v="Eagle Sénégal"/>
    <s v="AWI 2026"/>
    <s v="Sénégal"/>
    <m/>
  </r>
  <r>
    <d v="2026-03-25T00:00:00"/>
    <s v="Transport local de la journée du 25 mars 2026, E30"/>
    <x v="0"/>
    <x v="3"/>
    <n v="700"/>
    <n v="1.2725137252580534"/>
    <n v="550.09229849999997"/>
    <x v="5"/>
    <s v="CA-26-03-100"/>
    <s v="Eagle Sénégal"/>
    <s v="AWI 2026"/>
    <s v="Sénégal"/>
    <m/>
  </r>
  <r>
    <d v="2026-03-25T00:00:00"/>
    <s v="Transport local de la journée du 25 mars 2026, Yacine"/>
    <x v="0"/>
    <x v="0"/>
    <n v="800"/>
    <n v="1.4543014002949179"/>
    <n v="550.09229849999997"/>
    <x v="0"/>
    <s v="CA-26-03-101"/>
    <s v="Eagle Sénégal"/>
    <s v="AWI 2026"/>
    <s v="Sénégal"/>
    <m/>
  </r>
  <r>
    <d v="2026-03-25T00:00:00"/>
    <s v="Transport local de la journée 25  mars 2026, Khaly"/>
    <x v="0"/>
    <x v="0"/>
    <n v="400"/>
    <n v="0.72715070014745897"/>
    <n v="550.09229849999997"/>
    <x v="2"/>
    <s v="CA-26-03-102"/>
    <s v="Eagle Sénégal"/>
    <s v="AWI 2026"/>
    <s v="Sénégal"/>
    <m/>
  </r>
  <r>
    <d v="2026-03-26T00:00:00"/>
    <s v="Transport local bureau-Patte d'oie"/>
    <x v="0"/>
    <x v="3"/>
    <n v="200"/>
    <n v="0.36357535007372949"/>
    <n v="550.09229849999997"/>
    <x v="8"/>
    <s v="CA-26-03-103"/>
    <s v="Eagle Sénégal"/>
    <s v="AWI 2026"/>
    <s v="Sénégal"/>
    <m/>
  </r>
  <r>
    <d v="2026-03-26T00:00:00"/>
    <s v="Transport inter-urbain Patte d'oie-Mbour"/>
    <x v="0"/>
    <x v="3"/>
    <n v="3000"/>
    <n v="5.4536302511059427"/>
    <n v="550.09229849999997"/>
    <x v="8"/>
    <s v="CA-26-03-104"/>
    <s v="Eagle Sénégal"/>
    <s v="AWI 2026"/>
    <s v="Sénégal"/>
    <m/>
  </r>
  <r>
    <d v="2026-03-26T00:00:00"/>
    <s v="Transport local-Mbour-Somone-Mbour"/>
    <x v="0"/>
    <x v="3"/>
    <n v="2000"/>
    <n v="3.635753500737295"/>
    <n v="550.09229849999997"/>
    <x v="8"/>
    <s v="CA-26-03-105"/>
    <s v="Eagle Sénégal"/>
    <s v="AWI 2026"/>
    <s v="Sénégal"/>
    <m/>
  </r>
  <r>
    <d v="2026-03-26T00:00:00"/>
    <s v="Transport inter-urbain Mbour-Patte d'oie"/>
    <x v="0"/>
    <x v="3"/>
    <n v="3000"/>
    <n v="5.4536302511059427"/>
    <n v="550.09229849999997"/>
    <x v="8"/>
    <s v="CA-26-03-106"/>
    <s v="Eagle Sénégal"/>
    <s v="AWI 2026"/>
    <s v="Sénégal"/>
    <m/>
  </r>
  <r>
    <d v="2026-03-26T00:00:00"/>
    <s v="Transport local Patte d'oie-Yoff-maison"/>
    <x v="0"/>
    <x v="3"/>
    <n v="2500"/>
    <n v="4.5446918759216191"/>
    <n v="550.09229849999997"/>
    <x v="8"/>
    <s v="CA-26-03-107"/>
    <s v="Eagle Sénégal"/>
    <s v="AWI 2026"/>
    <s v="Sénégal"/>
    <m/>
  </r>
  <r>
    <d v="2026-03-26T00:00:00"/>
    <s v="Panier repas de la journée du 26 mars 2026, E12"/>
    <x v="14"/>
    <x v="3"/>
    <n v="5000"/>
    <n v="8.9465016893368698"/>
    <n v="558.87766790000001"/>
    <x v="8"/>
    <s v="CA-26-03-108"/>
    <s v="Eagle Sénégal"/>
    <s v="Elonga 2026"/>
    <s v="Sénégal"/>
    <m/>
  </r>
  <r>
    <d v="2026-03-26T00:00:00"/>
    <s v="Transport local bureau-Allianz-cabinet maître DIAGNE-bureau"/>
    <x v="0"/>
    <x v="0"/>
    <n v="3000"/>
    <n v="5.4536302511059427"/>
    <n v="550.09229849999997"/>
    <x v="3"/>
    <s v="CA-26-03-109"/>
    <s v="Eagle Sénégal"/>
    <s v="AWI 2026"/>
    <s v="Sénégal"/>
    <m/>
  </r>
  <r>
    <d v="2026-03-26T00:00:00"/>
    <s v="Transport local-bureau-Patte d'oie-Tilène-Lalou Ourouss-Tilène-Guédiawaye-maison"/>
    <x v="0"/>
    <x v="3"/>
    <n v="4700"/>
    <n v="8.5440207267326436"/>
    <n v="550.09229849999997"/>
    <x v="5"/>
    <s v="CA-26-03-110"/>
    <s v="Eagle Sénégal"/>
    <s v="AWI 2026"/>
    <s v="Sénégal"/>
    <m/>
  </r>
  <r>
    <d v="2026-03-26T00:00:00"/>
    <s v="Transport local bureau-Patte d'oie-Soumbédioune-Yeumbeul-maison"/>
    <x v="0"/>
    <x v="3"/>
    <n v="4400"/>
    <n v="7.998657701622049"/>
    <n v="550.09229849999997"/>
    <x v="6"/>
    <s v="CA-26-03-111"/>
    <s v="Eagle Sénégal"/>
    <s v="AWI 2026"/>
    <s v="Sénégal"/>
    <m/>
  </r>
  <r>
    <d v="2026-03-26T00:00:00"/>
    <s v="Transport local de la journée du 26 mars 2026, T2"/>
    <x v="0"/>
    <x v="3"/>
    <n v="700"/>
    <n v="1.2725137252580534"/>
    <n v="550.09229849999997"/>
    <x v="6"/>
    <s v="CA-26-03-112"/>
    <s v="Eagle Sénégal"/>
    <s v="AWI 2026"/>
    <s v="Sénégal"/>
    <m/>
  </r>
  <r>
    <d v="2026-03-26T00:00:00"/>
    <s v="Transport local de la journée du 26 mars 2026, E30"/>
    <x v="0"/>
    <x v="3"/>
    <n v="700"/>
    <n v="1.2725137252580534"/>
    <n v="550.09229849999997"/>
    <x v="5"/>
    <s v="CA-26-03-113"/>
    <s v="Eagle Sénégal"/>
    <s v="AWI 2026"/>
    <s v="Sénégal"/>
    <m/>
  </r>
  <r>
    <d v="2026-03-26T00:00:00"/>
    <s v="Transport local de la journée du 26 mars 2026, Yacine"/>
    <x v="0"/>
    <x v="0"/>
    <n v="800"/>
    <n v="1.4543014002949179"/>
    <n v="550.09229849999997"/>
    <x v="0"/>
    <s v="CA-26-03-114"/>
    <s v="Eagle Sénégal"/>
    <s v="AWI 2026"/>
    <s v="Sénégal"/>
    <m/>
  </r>
  <r>
    <d v="2026-03-26T00:00:00"/>
    <s v="Transport local de la journée 26  mars 2026, Khaly"/>
    <x v="0"/>
    <x v="0"/>
    <n v="400"/>
    <n v="0.72715070014745897"/>
    <n v="550.09229849999997"/>
    <x v="2"/>
    <s v="CA-26-03-115"/>
    <s v="Eagle Sénégal"/>
    <s v="AWI 2026"/>
    <s v="Sénégal"/>
    <m/>
  </r>
  <r>
    <d v="2026-03-27T00:00:00"/>
    <s v="Transport local de la journée 27  mars 2026, Khaly"/>
    <x v="0"/>
    <x v="0"/>
    <n v="400"/>
    <n v="0.72715070014745897"/>
    <n v="550.09229849999997"/>
    <x v="2"/>
    <s v="CA-26-03-116"/>
    <s v="Eagle Sénégal"/>
    <s v="AWI 2026"/>
    <s v="Sénégal"/>
    <m/>
  </r>
  <r>
    <d v="2026-03-27T00:00:00"/>
    <s v="Transport local de la journée du 27 mars 2026, T2"/>
    <x v="0"/>
    <x v="3"/>
    <n v="700"/>
    <n v="1.2725137252580534"/>
    <n v="550.09229849999997"/>
    <x v="6"/>
    <s v="CA-26-03-117"/>
    <s v="Eagle Sénégal"/>
    <s v="AWI 2026"/>
    <s v="Sénégal"/>
    <m/>
  </r>
  <r>
    <d v="2026-03-27T00:00:00"/>
    <s v="Transport local de la journée du 27 mars 2026, E30"/>
    <x v="0"/>
    <x v="3"/>
    <n v="700"/>
    <n v="1.2725137252580534"/>
    <n v="550.09229849999997"/>
    <x v="5"/>
    <s v="CA-26-03-118"/>
    <s v="Eagle Sénégal"/>
    <s v="AWI 2026"/>
    <s v="Sénégal"/>
    <m/>
  </r>
  <r>
    <d v="2026-03-27T00:00:00"/>
    <s v="Transport local de la journée du 27 mars 2026, Yacine"/>
    <x v="0"/>
    <x v="0"/>
    <n v="800"/>
    <n v="1.4543014002949179"/>
    <n v="550.09229849999997"/>
    <x v="0"/>
    <s v="CA-26-03-119"/>
    <s v="Eagle Sénégal"/>
    <s v="AWI 2026"/>
    <s v="Sénégal"/>
    <m/>
  </r>
  <r>
    <d v="2026-03-27T00:00:00"/>
    <s v="Prestation de technicienne de surface  Mars 2026, Yacine"/>
    <x v="4"/>
    <x v="0"/>
    <n v="70000"/>
    <n v="125.25102365071618"/>
    <n v="558.87766790000001"/>
    <x v="0"/>
    <s v="CA-26-03-120"/>
    <s v="Eagle Sénégal"/>
    <s v="Wildcat 2026"/>
    <s v="Sénégal"/>
    <m/>
  </r>
  <r>
    <d v="2026-03-27T00:00:00"/>
    <s v="Prestation de jardinage mars 2026, Khaly"/>
    <x v="4"/>
    <x v="0"/>
    <n v="100000"/>
    <n v="178.9300337867374"/>
    <n v="558.87766790000001"/>
    <x v="2"/>
    <s v="CA-26-03-121"/>
    <s v="Eagle Sénégal"/>
    <s v="Wildcat 2026"/>
    <s v="Sénégal"/>
    <m/>
  </r>
  <r>
    <d v="2026-03-27T00:00:00"/>
    <s v="Salaire du mois de mars 2026, Bassirou"/>
    <x v="4"/>
    <x v="1"/>
    <n v="736600"/>
    <n v="1317.9986288731077"/>
    <n v="558.87766790000001"/>
    <x v="1"/>
    <s v="BQ-26-03-46"/>
    <s v="Eagle Sénégal"/>
    <s v="Wildcat 2026"/>
    <s v="Sénégal"/>
    <m/>
  </r>
  <r>
    <d v="2026-03-27T00:00:00"/>
    <s v="Salaire du mois de mars 2026, E12"/>
    <x v="4"/>
    <x v="3"/>
    <n v="552414"/>
    <n v="988.43455684266746"/>
    <n v="558.87766790000001"/>
    <x v="1"/>
    <s v="BQ-26-03-47"/>
    <s v="Eagle Sénégal"/>
    <s v="Wildcat 2026"/>
    <s v="Sénégal"/>
    <m/>
  </r>
  <r>
    <d v="2026-03-27T00:00:00"/>
    <s v="Salaire du mois de mars 2026, Souaibou"/>
    <x v="4"/>
    <x v="0"/>
    <n v="555022"/>
    <n v="993.10105212382564"/>
    <n v="558.87766790000001"/>
    <x v="1"/>
    <s v="BQ-26-03-48"/>
    <s v="Eagle Sénégal"/>
    <s v="Wildcat 2026"/>
    <s v="Sénégal"/>
    <m/>
  </r>
  <r>
    <d v="2026-03-27T00:00:00"/>
    <s v="Salaire du mois de mars 2026, NDOYE"/>
    <x v="4"/>
    <x v="4"/>
    <n v="230000"/>
    <n v="411.53907770949598"/>
    <n v="558.87766790000001"/>
    <x v="1"/>
    <s v="BQ-26-03-49"/>
    <s v="Eagle Sénégal"/>
    <s v="Wildcat 2026"/>
    <s v="Sénégal"/>
    <m/>
  </r>
  <r>
    <d v="2026-03-27T00:00:00"/>
    <s v="Salaire du mois de mars 2026, DIEYE"/>
    <x v="4"/>
    <x v="4"/>
    <n v="230000"/>
    <n v="411.53907770949598"/>
    <n v="558.87766790000001"/>
    <x v="1"/>
    <s v="BQ-26-03-50"/>
    <s v="Eagle Sénégal"/>
    <s v="Wildcat 2026"/>
    <s v="Sénégal"/>
    <m/>
  </r>
  <r>
    <d v="2026-03-27T00:00:00"/>
    <s v="Prestation d'enquêteur du mois de mars 2026, E30"/>
    <x v="4"/>
    <x v="3"/>
    <n v="170000"/>
    <n v="304.18105743745355"/>
    <n v="558.87766790000001"/>
    <x v="1"/>
    <s v="BQ-26-03-51"/>
    <s v="Eagle Sénégal"/>
    <s v="Wildcat 2026"/>
    <s v="Sénégal"/>
    <m/>
  </r>
  <r>
    <d v="2026-03-27T00:00:00"/>
    <s v="Salaire du mois de mars 2026, E32"/>
    <x v="4"/>
    <x v="3"/>
    <n v="260000"/>
    <n v="465.21808784551723"/>
    <n v="558.87766790000001"/>
    <x v="1"/>
    <s v="BQ-26-03-52"/>
    <s v="Eagle Sénégal"/>
    <s v="Wildcat 2026"/>
    <s v="Sénégal"/>
    <m/>
  </r>
  <r>
    <d v="2026-03-27T00:00:00"/>
    <s v="Prestation d'enquêteur du mois de mars 2026, T2"/>
    <x v="4"/>
    <x v="3"/>
    <n v="120000"/>
    <n v="218.1452100442377"/>
    <n v="550.09229849999997"/>
    <x v="1"/>
    <s v="BQ-26-03-53"/>
    <s v="Eagle Sénégal"/>
    <s v="AWI 2026"/>
    <s v="Sénégal"/>
    <m/>
  </r>
  <r>
    <d v="2026-03-27T00:00:00"/>
    <s v="Paiement de la facture d'Anglais EF Cécile"/>
    <x v="3"/>
    <x v="2"/>
    <n v="123320"/>
    <n v="220.65651766580456"/>
    <n v="558.87766790000001"/>
    <x v="1"/>
    <s v="BQ-26-03-54"/>
    <s v="Eagle Sénégal"/>
    <s v="Elonga 2026"/>
    <s v="Sénégal"/>
    <m/>
  </r>
  <r>
    <d v="2026-03-27T00:00:00"/>
    <s v="Frais bancaire sur paiement de la formation d'anglais de Cécile"/>
    <x v="1"/>
    <x v="0"/>
    <n v="2165"/>
    <n v="3.8738352314828646"/>
    <n v="558.87766790000001"/>
    <x v="1"/>
    <s v="BQ-26-03-55"/>
    <s v="Eagle Sénégal"/>
    <s v="Elonga 2026"/>
    <s v="Sénégal"/>
    <m/>
  </r>
  <r>
    <d v="2026-03-27T00:00:00"/>
    <s v="Abonnement standard IBE"/>
    <x v="1"/>
    <x v="0"/>
    <n v="11700"/>
    <n v="20.934813953048273"/>
    <n v="558.87766790000001"/>
    <x v="1"/>
    <s v="BQ-26-03-54"/>
    <s v="Eagle Sénégal"/>
    <s v="AWI 2026"/>
    <s v="Sénégal"/>
    <m/>
  </r>
  <r>
    <d v="2026-03-31T00:00:00"/>
    <s v="Agios du mois de Mars 2026"/>
    <x v="1"/>
    <x v="0"/>
    <n v="20475"/>
    <n v="36.635924417834481"/>
    <n v="558.87766790000001"/>
    <x v="1"/>
    <s v="BQ-26-03-57"/>
    <s v="Eagle Sénégal"/>
    <s v="Elonga 2026"/>
    <s v="Sénégal"/>
    <m/>
  </r>
  <r>
    <d v="2026-03-31T00:00:00"/>
    <s v="Paiement du charetier évacuation des ordures"/>
    <x v="2"/>
    <x v="0"/>
    <n v="5000"/>
    <n v="8.9465016893368698"/>
    <n v="558.87766790000001"/>
    <x v="3"/>
    <s v="CA-26-03-122"/>
    <s v="Eagle Sénégal"/>
    <s v="Elonga 2026"/>
    <s v="Sénégal"/>
    <m/>
  </r>
  <r>
    <d v="2026-03-31T00:00:00"/>
    <s v="Transport local du 30 mars au 03 Avril 2026, Yacine"/>
    <x v="0"/>
    <x v="0"/>
    <n v="4000"/>
    <n v="7.2715070014745899"/>
    <n v="550.09229849999997"/>
    <x v="0"/>
    <s v="CA-26-03-123"/>
    <s v="Eagle Sénégal"/>
    <s v="AWI 2026"/>
    <s v="Sénégal"/>
    <m/>
  </r>
  <r>
    <d v="2026-03-31T00:00:00"/>
    <s v="Transport local du 30 mars au 03 Avril 2026, Khaly"/>
    <x v="0"/>
    <x v="0"/>
    <n v="4000"/>
    <n v="7.2715070014745899"/>
    <n v="550.09229849999997"/>
    <x v="2"/>
    <s v="CA-26-03-124"/>
    <s v="Eagle Sénégal"/>
    <s v="AWI 2026"/>
    <s v="Sénégal"/>
    <m/>
  </r>
  <r>
    <d v="2026-03-31T00:00:00"/>
    <s v="Transport local du 30 mars au 03 Avril 2026, E30"/>
    <x v="0"/>
    <x v="3"/>
    <n v="3500"/>
    <n v="6.3625686262902663"/>
    <n v="550.09229849999997"/>
    <x v="5"/>
    <s v="CA-26-03-125"/>
    <s v="Eagle Sénégal"/>
    <s v="AWI 2026"/>
    <s v="Sénégal"/>
    <m/>
  </r>
  <r>
    <d v="2026-03-31T00:00:00"/>
    <s v="Transport local du 30 mars au 03 Avril 2026, T2"/>
    <x v="0"/>
    <x v="3"/>
    <n v="3500"/>
    <n v="6.3625686262902663"/>
    <n v="550.09229849999997"/>
    <x v="6"/>
    <s v="CA-26-03-126"/>
    <s v="Eagle Sénégal"/>
    <s v="AWI 2026"/>
    <s v="Sénégal"/>
    <m/>
  </r>
  <r>
    <d v="2026-03-31T00:00:00"/>
    <s v="Transport local bureau-Burotic-Allianz-Ambassade Caméroun-IPM-CSS-bureau"/>
    <x v="0"/>
    <x v="0"/>
    <n v="7200"/>
    <n v="13.088712602654262"/>
    <n v="550.09229849999997"/>
    <x v="3"/>
    <s v="CA-26-03-127"/>
    <s v="Eagle Sénégal"/>
    <s v="AWI 2026"/>
    <s v="Sénégal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473C1E0-0E3A-4D15-BCFF-145760C1B20D}" name="Tableau croisé dynamique1" cacheId="2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Q11" firstHeaderRow="1" firstDataRow="2" firstDataCol="1"/>
  <pivotFields count="13">
    <pivotField numFmtId="14" showAll="0"/>
    <pivotField showAll="0"/>
    <pivotField axis="axisCol" showAll="0">
      <items count="16">
        <item x="1"/>
        <item x="10"/>
        <item x="12"/>
        <item x="6"/>
        <item x="11"/>
        <item x="5"/>
        <item x="4"/>
        <item x="9"/>
        <item x="2"/>
        <item x="7"/>
        <item x="8"/>
        <item x="3"/>
        <item x="13"/>
        <item x="0"/>
        <item x="14"/>
        <item t="default"/>
      </items>
    </pivotField>
    <pivotField axis="axisRow" showAll="0">
      <items count="7">
        <item x="3"/>
        <item x="4"/>
        <item x="1"/>
        <item x="5"/>
        <item x="0"/>
        <item x="2"/>
        <item t="default"/>
      </items>
    </pivotField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2"/>
  </colFields>
  <col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colItems>
  <dataFields count="1">
    <dataField name="Somme de Montant dépensé" fld="4" baseField="0" baseItem="0" numFmtId="167"/>
  </dataFields>
  <formats count="66">
    <format dxfId="0">
      <pivotArea type="all" dataOnly="0" outline="0" fieldPosition="0"/>
    </format>
    <format dxfId="1">
      <pivotArea outline="0" collapsedLevelsAreSubtotals="1" fieldPosition="0"/>
    </format>
    <format dxfId="2">
      <pivotArea type="origin" dataOnly="0" labelOnly="1" outline="0" fieldPosition="0"/>
    </format>
    <format dxfId="3">
      <pivotArea field="2" type="button" dataOnly="0" labelOnly="1" outline="0" axis="axisCol" fieldPosition="0"/>
    </format>
    <format dxfId="4">
      <pivotArea type="topRight" dataOnly="0" labelOnly="1" outline="0" fieldPosition="0"/>
    </format>
    <format dxfId="5">
      <pivotArea field="3" type="button" dataOnly="0" labelOnly="1" outline="0" axis="axisRow" fieldPosition="0"/>
    </format>
    <format dxfId="6">
      <pivotArea dataOnly="0" labelOnly="1" fieldPosition="0">
        <references count="1">
          <reference field="3" count="0"/>
        </references>
      </pivotArea>
    </format>
    <format dxfId="7">
      <pivotArea dataOnly="0" labelOnly="1" grandRow="1" outline="0" fieldPosition="0"/>
    </format>
    <format dxfId="8">
      <pivotArea dataOnly="0" labelOnly="1" fieldPosition="0">
        <references count="1">
          <reference field="2" count="0"/>
        </references>
      </pivotArea>
    </format>
    <format dxfId="9">
      <pivotArea dataOnly="0" labelOnly="1" grandCol="1" outline="0" fieldPosition="0"/>
    </format>
    <format dxfId="10">
      <pivotArea type="all" dataOnly="0" outline="0" fieldPosition="0"/>
    </format>
    <format dxfId="11">
      <pivotArea outline="0" collapsedLevelsAreSubtotals="1" fieldPosition="0"/>
    </format>
    <format dxfId="12">
      <pivotArea type="origin" dataOnly="0" labelOnly="1" outline="0" fieldPosition="0"/>
    </format>
    <format dxfId="13">
      <pivotArea field="2" type="button" dataOnly="0" labelOnly="1" outline="0" axis="axisCol" fieldPosition="0"/>
    </format>
    <format dxfId="14">
      <pivotArea type="topRight" dataOnly="0" labelOnly="1" outline="0" fieldPosition="0"/>
    </format>
    <format dxfId="15">
      <pivotArea field="3" type="button" dataOnly="0" labelOnly="1" outline="0" axis="axisRow" fieldPosition="0"/>
    </format>
    <format dxfId="16">
      <pivotArea dataOnly="0" labelOnly="1" fieldPosition="0">
        <references count="1">
          <reference field="3" count="0"/>
        </references>
      </pivotArea>
    </format>
    <format dxfId="17">
      <pivotArea dataOnly="0" labelOnly="1" grandRow="1" outline="0" fieldPosition="0"/>
    </format>
    <format dxfId="18">
      <pivotArea dataOnly="0" labelOnly="1" fieldPosition="0">
        <references count="1">
          <reference field="2" count="0"/>
        </references>
      </pivotArea>
    </format>
    <format dxfId="19">
      <pivotArea dataOnly="0" labelOnly="1" grandCol="1" outline="0" fieldPosition="0"/>
    </format>
    <format dxfId="20">
      <pivotArea type="all" dataOnly="0" outline="0" fieldPosition="0"/>
    </format>
    <format dxfId="21">
      <pivotArea outline="0" collapsedLevelsAreSubtotals="1" fieldPosition="0"/>
    </format>
    <format dxfId="22">
      <pivotArea type="origin" dataOnly="0" labelOnly="1" outline="0" fieldPosition="0"/>
    </format>
    <format dxfId="23">
      <pivotArea field="2" type="button" dataOnly="0" labelOnly="1" outline="0" axis="axisCol" fieldPosition="0"/>
    </format>
    <format dxfId="24">
      <pivotArea type="topRight" dataOnly="0" labelOnly="1" outline="0" fieldPosition="0"/>
    </format>
    <format dxfId="25">
      <pivotArea field="3" type="button" dataOnly="0" labelOnly="1" outline="0" axis="axisRow" fieldPosition="0"/>
    </format>
    <format dxfId="26">
      <pivotArea dataOnly="0" labelOnly="1" fieldPosition="0">
        <references count="1">
          <reference field="3" count="0"/>
        </references>
      </pivotArea>
    </format>
    <format dxfId="27">
      <pivotArea dataOnly="0" labelOnly="1" grandRow="1" outline="0" fieldPosition="0"/>
    </format>
    <format dxfId="28">
      <pivotArea dataOnly="0" labelOnly="1" fieldPosition="0">
        <references count="1">
          <reference field="2" count="0"/>
        </references>
      </pivotArea>
    </format>
    <format dxfId="29">
      <pivotArea dataOnly="0" labelOnly="1" grandCol="1" outline="0" fieldPosition="0"/>
    </format>
    <format dxfId="30">
      <pivotArea type="origin" dataOnly="0" labelOnly="1" outline="0" fieldPosition="0"/>
    </format>
    <format dxfId="31">
      <pivotArea field="3" type="button" dataOnly="0" labelOnly="1" outline="0" axis="axisRow" fieldPosition="0"/>
    </format>
    <format dxfId="32">
      <pivotArea dataOnly="0" labelOnly="1" fieldPosition="0">
        <references count="1">
          <reference field="3" count="0"/>
        </references>
      </pivotArea>
    </format>
    <format dxfId="33">
      <pivotArea dataOnly="0" labelOnly="1" grandRow="1" outline="0" fieldPosition="0"/>
    </format>
    <format dxfId="34">
      <pivotArea outline="0" collapsedLevelsAreSubtotals="1" fieldPosition="0">
        <references count="1">
          <reference field="2" count="1" selected="0">
            <x v="1"/>
          </reference>
        </references>
      </pivotArea>
    </format>
    <format dxfId="35">
      <pivotArea type="topRight" dataOnly="0" labelOnly="1" outline="0" offset="A1" fieldPosition="0"/>
    </format>
    <format dxfId="36">
      <pivotArea dataOnly="0" labelOnly="1" fieldPosition="0">
        <references count="1">
          <reference field="2" count="1">
            <x v="1"/>
          </reference>
        </references>
      </pivotArea>
    </format>
    <format dxfId="37">
      <pivotArea outline="0" collapsedLevelsAreSubtotals="1" fieldPosition="0">
        <references count="1">
          <reference field="2" count="1" selected="0">
            <x v="3"/>
          </reference>
        </references>
      </pivotArea>
    </format>
    <format dxfId="38">
      <pivotArea type="topRight" dataOnly="0" labelOnly="1" outline="0" offset="C1" fieldPosition="0"/>
    </format>
    <format dxfId="39">
      <pivotArea dataOnly="0" labelOnly="1" fieldPosition="0">
        <references count="1">
          <reference field="2" count="1">
            <x v="3"/>
          </reference>
        </references>
      </pivotArea>
    </format>
    <format dxfId="40">
      <pivotArea outline="0" collapsedLevelsAreSubtotals="1" fieldPosition="0">
        <references count="1">
          <reference field="2" count="1" selected="0">
            <x v="5"/>
          </reference>
        </references>
      </pivotArea>
    </format>
    <format dxfId="41">
      <pivotArea type="topRight" dataOnly="0" labelOnly="1" outline="0" offset="E1" fieldPosition="0"/>
    </format>
    <format dxfId="42">
      <pivotArea dataOnly="0" labelOnly="1" fieldPosition="0">
        <references count="1">
          <reference field="2" count="1">
            <x v="5"/>
          </reference>
        </references>
      </pivotArea>
    </format>
    <format dxfId="43">
      <pivotArea outline="0" collapsedLevelsAreSubtotals="1" fieldPosition="0">
        <references count="1">
          <reference field="2" count="1" selected="0">
            <x v="7"/>
          </reference>
        </references>
      </pivotArea>
    </format>
    <format dxfId="44">
      <pivotArea type="topRight" dataOnly="0" labelOnly="1" outline="0" offset="G1" fieldPosition="0"/>
    </format>
    <format dxfId="45">
      <pivotArea dataOnly="0" labelOnly="1" fieldPosition="0">
        <references count="1">
          <reference field="2" count="1">
            <x v="7"/>
          </reference>
        </references>
      </pivotArea>
    </format>
    <format dxfId="46">
      <pivotArea outline="0" collapsedLevelsAreSubtotals="1" fieldPosition="0">
        <references count="1">
          <reference field="2" count="1" selected="0">
            <x v="9"/>
          </reference>
        </references>
      </pivotArea>
    </format>
    <format dxfId="47">
      <pivotArea type="topRight" dataOnly="0" labelOnly="1" outline="0" offset="I1" fieldPosition="0"/>
    </format>
    <format dxfId="48">
      <pivotArea dataOnly="0" labelOnly="1" fieldPosition="0">
        <references count="1">
          <reference field="2" count="1">
            <x v="9"/>
          </reference>
        </references>
      </pivotArea>
    </format>
    <format dxfId="49">
      <pivotArea outline="0" collapsedLevelsAreSubtotals="1" fieldPosition="0">
        <references count="1">
          <reference field="2" count="1" selected="0">
            <x v="11"/>
          </reference>
        </references>
      </pivotArea>
    </format>
    <format dxfId="50">
      <pivotArea type="topRight" dataOnly="0" labelOnly="1" outline="0" offset="K1" fieldPosition="0"/>
    </format>
    <format dxfId="51">
      <pivotArea dataOnly="0" labelOnly="1" fieldPosition="0">
        <references count="1">
          <reference field="2" count="1">
            <x v="11"/>
          </reference>
        </references>
      </pivotArea>
    </format>
    <format dxfId="52">
      <pivotArea outline="0" collapsedLevelsAreSubtotals="1" fieldPosition="0">
        <references count="1">
          <reference field="2" count="1" selected="0">
            <x v="13"/>
          </reference>
        </references>
      </pivotArea>
    </format>
    <format dxfId="53">
      <pivotArea type="topRight" dataOnly="0" labelOnly="1" outline="0" offset="M1" fieldPosition="0"/>
    </format>
    <format dxfId="54">
      <pivotArea dataOnly="0" labelOnly="1" fieldPosition="0">
        <references count="1">
          <reference field="2" count="1">
            <x v="13"/>
          </reference>
        </references>
      </pivotArea>
    </format>
    <format dxfId="55">
      <pivotArea grandCol="1" outline="0" collapsedLevelsAreSubtotals="1" fieldPosition="0"/>
    </format>
    <format dxfId="56">
      <pivotArea type="topRight" dataOnly="0" labelOnly="1" outline="0" offset="O1" fieldPosition="0"/>
    </format>
    <format dxfId="57">
      <pivotArea dataOnly="0" labelOnly="1" grandCol="1" outline="0" fieldPosition="0"/>
    </format>
    <format dxfId="58">
      <pivotArea type="origin" dataOnly="0" labelOnly="1" outline="0" fieldPosition="0"/>
    </format>
    <format dxfId="59">
      <pivotArea field="2" type="button" dataOnly="0" labelOnly="1" outline="0" axis="axisCol" fieldPosition="0"/>
    </format>
    <format dxfId="60">
      <pivotArea type="topRight" dataOnly="0" labelOnly="1" outline="0" fieldPosition="0"/>
    </format>
    <format dxfId="61">
      <pivotArea field="3" type="button" dataOnly="0" labelOnly="1" outline="0" axis="axisRow" fieldPosition="0"/>
    </format>
    <format dxfId="62">
      <pivotArea dataOnly="0" labelOnly="1" fieldPosition="0">
        <references count="1">
          <reference field="2" count="0"/>
        </references>
      </pivotArea>
    </format>
    <format dxfId="63">
      <pivotArea dataOnly="0" labelOnly="1" grandCol="1" outline="0" fieldPosition="0"/>
    </format>
    <format dxfId="64">
      <pivotArea grandRow="1" outline="0" collapsedLevelsAreSubtotals="1" fieldPosition="0"/>
    </format>
    <format dxfId="65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76433-E31A-4FA1-8656-4A86CB9F00C5}">
  <dimension ref="A2:Q11"/>
  <sheetViews>
    <sheetView workbookViewId="0">
      <selection activeCell="B23" sqref="B23"/>
    </sheetView>
  </sheetViews>
  <sheetFormatPr baseColWidth="10" defaultRowHeight="14.4" x14ac:dyDescent="0.3"/>
  <cols>
    <col min="1" max="1" width="27.109375" bestFit="1" customWidth="1"/>
    <col min="2" max="2" width="23.77734375" bestFit="1" customWidth="1"/>
    <col min="3" max="3" width="11.5546875" bestFit="1" customWidth="1"/>
    <col min="4" max="4" width="10.21875" bestFit="1" customWidth="1"/>
    <col min="5" max="5" width="9.21875" bestFit="1" customWidth="1"/>
    <col min="6" max="6" width="12.44140625" bestFit="1" customWidth="1"/>
    <col min="7" max="7" width="15.5546875" bestFit="1" customWidth="1"/>
    <col min="8" max="8" width="12.6640625" bestFit="1" customWidth="1"/>
    <col min="9" max="9" width="12.5546875" bestFit="1" customWidth="1"/>
    <col min="10" max="10" width="14.77734375" bestFit="1" customWidth="1"/>
    <col min="11" max="11" width="9.109375" bestFit="1" customWidth="1"/>
    <col min="12" max="12" width="11.21875" bestFit="1" customWidth="1"/>
    <col min="13" max="13" width="10.21875" customWidth="1"/>
    <col min="14" max="14" width="13.33203125" bestFit="1" customWidth="1"/>
    <col min="15" max="15" width="10.44140625" bestFit="1" customWidth="1"/>
    <col min="16" max="16" width="17.88671875" bestFit="1" customWidth="1"/>
    <col min="17" max="17" width="13.21875" bestFit="1" customWidth="1"/>
  </cols>
  <sheetData>
    <row r="2" spans="1:17" ht="15" thickBot="1" x14ac:dyDescent="0.35"/>
    <row r="3" spans="1:17" ht="15" thickBot="1" x14ac:dyDescent="0.35">
      <c r="A3" s="41" t="s">
        <v>23</v>
      </c>
      <c r="B3" s="42" t="s">
        <v>25</v>
      </c>
      <c r="C3" s="26"/>
      <c r="D3" s="39"/>
      <c r="E3" s="26"/>
      <c r="F3" s="39"/>
      <c r="G3" s="26"/>
      <c r="H3" s="39"/>
      <c r="I3" s="26"/>
      <c r="J3" s="39"/>
      <c r="K3" s="26"/>
      <c r="L3" s="39"/>
      <c r="M3" s="26"/>
      <c r="N3" s="39"/>
      <c r="O3" s="26"/>
      <c r="P3" s="39"/>
      <c r="Q3" s="26"/>
    </row>
    <row r="4" spans="1:17" ht="15" thickBot="1" x14ac:dyDescent="0.35">
      <c r="A4" s="41" t="s">
        <v>21</v>
      </c>
      <c r="B4" s="39" t="s">
        <v>6</v>
      </c>
      <c r="C4" s="26" t="s">
        <v>15</v>
      </c>
      <c r="D4" s="39" t="s">
        <v>58</v>
      </c>
      <c r="E4" s="26" t="s">
        <v>17</v>
      </c>
      <c r="F4" s="39" t="s">
        <v>59</v>
      </c>
      <c r="G4" s="26" t="s">
        <v>60</v>
      </c>
      <c r="H4" s="39" t="s">
        <v>36</v>
      </c>
      <c r="I4" s="26" t="s">
        <v>35</v>
      </c>
      <c r="J4" s="39" t="s">
        <v>16</v>
      </c>
      <c r="K4" s="26" t="s">
        <v>61</v>
      </c>
      <c r="L4" s="39" t="s">
        <v>12</v>
      </c>
      <c r="M4" s="26" t="s">
        <v>26</v>
      </c>
      <c r="N4" s="39" t="s">
        <v>62</v>
      </c>
      <c r="O4" s="26" t="s">
        <v>14</v>
      </c>
      <c r="P4" s="39" t="s">
        <v>13</v>
      </c>
      <c r="Q4" s="26" t="s">
        <v>22</v>
      </c>
    </row>
    <row r="5" spans="1:17" x14ac:dyDescent="0.3">
      <c r="A5" s="40" t="s">
        <v>4</v>
      </c>
      <c r="B5" s="33"/>
      <c r="C5" s="40"/>
      <c r="D5" s="33"/>
      <c r="E5" s="40"/>
      <c r="F5" s="33"/>
      <c r="G5" s="40"/>
      <c r="H5" s="33">
        <v>3915808</v>
      </c>
      <c r="I5" s="40"/>
      <c r="J5" s="33"/>
      <c r="K5" s="40"/>
      <c r="L5" s="33">
        <v>21000</v>
      </c>
      <c r="M5" s="40"/>
      <c r="N5" s="33"/>
      <c r="O5" s="40">
        <v>113700</v>
      </c>
      <c r="P5" s="33">
        <v>10000</v>
      </c>
      <c r="Q5" s="40">
        <v>4060508</v>
      </c>
    </row>
    <row r="6" spans="1:17" x14ac:dyDescent="0.3">
      <c r="A6" s="27" t="s">
        <v>5</v>
      </c>
      <c r="B6" s="33"/>
      <c r="C6" s="27"/>
      <c r="D6" s="33"/>
      <c r="E6" s="27"/>
      <c r="F6" s="33">
        <v>350000</v>
      </c>
      <c r="G6" s="27"/>
      <c r="H6" s="33">
        <v>1360000</v>
      </c>
      <c r="I6" s="27"/>
      <c r="J6" s="33"/>
      <c r="K6" s="27"/>
      <c r="L6" s="33"/>
      <c r="M6" s="27"/>
      <c r="N6" s="33"/>
      <c r="O6" s="27">
        <v>4800</v>
      </c>
      <c r="P6" s="33"/>
      <c r="Q6" s="27">
        <v>1714800</v>
      </c>
    </row>
    <row r="7" spans="1:17" x14ac:dyDescent="0.3">
      <c r="A7" s="27" t="s">
        <v>3</v>
      </c>
      <c r="B7" s="33"/>
      <c r="C7" s="27"/>
      <c r="D7" s="33">
        <v>500495</v>
      </c>
      <c r="E7" s="27"/>
      <c r="F7" s="33"/>
      <c r="G7" s="27"/>
      <c r="H7" s="33">
        <v>5220794</v>
      </c>
      <c r="I7" s="27"/>
      <c r="J7" s="33"/>
      <c r="K7" s="27"/>
      <c r="L7" s="33">
        <v>30000</v>
      </c>
      <c r="M7" s="27"/>
      <c r="N7" s="33"/>
      <c r="O7" s="27">
        <v>38000</v>
      </c>
      <c r="P7" s="33"/>
      <c r="Q7" s="27">
        <v>5789289</v>
      </c>
    </row>
    <row r="8" spans="1:17" x14ac:dyDescent="0.3">
      <c r="A8" s="27" t="s">
        <v>19</v>
      </c>
      <c r="B8" s="33"/>
      <c r="C8" s="27"/>
      <c r="D8" s="33"/>
      <c r="E8" s="27"/>
      <c r="F8" s="33"/>
      <c r="G8" s="27"/>
      <c r="H8" s="33">
        <v>240000</v>
      </c>
      <c r="I8" s="27"/>
      <c r="J8" s="33"/>
      <c r="K8" s="27"/>
      <c r="L8" s="33"/>
      <c r="M8" s="27"/>
      <c r="N8" s="33"/>
      <c r="O8" s="27"/>
      <c r="P8" s="33"/>
      <c r="Q8" s="27">
        <v>240000</v>
      </c>
    </row>
    <row r="9" spans="1:17" x14ac:dyDescent="0.3">
      <c r="A9" s="27" t="s">
        <v>2</v>
      </c>
      <c r="B9" s="33">
        <v>72810</v>
      </c>
      <c r="C9" s="27">
        <v>94486</v>
      </c>
      <c r="D9" s="33"/>
      <c r="E9" s="27">
        <v>48700</v>
      </c>
      <c r="F9" s="33"/>
      <c r="G9" s="27">
        <v>191679</v>
      </c>
      <c r="H9" s="33">
        <v>5363615</v>
      </c>
      <c r="I9" s="27">
        <v>12500</v>
      </c>
      <c r="J9" s="33">
        <v>2762516</v>
      </c>
      <c r="K9" s="27">
        <v>8000</v>
      </c>
      <c r="L9" s="33">
        <v>15000</v>
      </c>
      <c r="M9" s="27"/>
      <c r="N9" s="33">
        <v>17752</v>
      </c>
      <c r="O9" s="27">
        <v>53300</v>
      </c>
      <c r="P9" s="33"/>
      <c r="Q9" s="27">
        <v>8640358</v>
      </c>
    </row>
    <row r="10" spans="1:17" ht="15" thickBot="1" x14ac:dyDescent="0.35">
      <c r="A10" s="32" t="s">
        <v>20</v>
      </c>
      <c r="B10" s="33"/>
      <c r="C10" s="27"/>
      <c r="D10" s="33"/>
      <c r="E10" s="27"/>
      <c r="F10" s="33"/>
      <c r="G10" s="27"/>
      <c r="H10" s="33"/>
      <c r="I10" s="27"/>
      <c r="J10" s="33"/>
      <c r="K10" s="27"/>
      <c r="L10" s="33"/>
      <c r="M10" s="27">
        <v>246640</v>
      </c>
      <c r="N10" s="33"/>
      <c r="O10" s="27"/>
      <c r="P10" s="33"/>
      <c r="Q10" s="27">
        <v>246640</v>
      </c>
    </row>
    <row r="11" spans="1:17" ht="15" thickBot="1" x14ac:dyDescent="0.35">
      <c r="A11" s="26" t="s">
        <v>22</v>
      </c>
      <c r="B11" s="39">
        <v>72810</v>
      </c>
      <c r="C11" s="26">
        <v>94486</v>
      </c>
      <c r="D11" s="39">
        <v>500495</v>
      </c>
      <c r="E11" s="26">
        <v>48700</v>
      </c>
      <c r="F11" s="39">
        <v>350000</v>
      </c>
      <c r="G11" s="26">
        <v>191679</v>
      </c>
      <c r="H11" s="39">
        <v>16100217</v>
      </c>
      <c r="I11" s="26">
        <v>12500</v>
      </c>
      <c r="J11" s="39">
        <v>2762516</v>
      </c>
      <c r="K11" s="26">
        <v>8000</v>
      </c>
      <c r="L11" s="39">
        <v>66000</v>
      </c>
      <c r="M11" s="26">
        <v>246640</v>
      </c>
      <c r="N11" s="39">
        <v>17752</v>
      </c>
      <c r="O11" s="26">
        <v>209800</v>
      </c>
      <c r="P11" s="39">
        <v>10000</v>
      </c>
      <c r="Q11" s="26">
        <v>20691595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7BBD7-09A9-49DB-908A-578C1616B011}">
  <dimension ref="A1:G184"/>
  <sheetViews>
    <sheetView tabSelected="1" workbookViewId="0">
      <selection activeCell="B12" sqref="B12"/>
    </sheetView>
  </sheetViews>
  <sheetFormatPr baseColWidth="10" defaultColWidth="8.88671875" defaultRowHeight="14.4" x14ac:dyDescent="0.3"/>
  <cols>
    <col min="1" max="1" width="12.6640625" style="8" customWidth="1"/>
    <col min="2" max="2" width="82.33203125" style="1" customWidth="1"/>
    <col min="3" max="3" width="22.109375" style="1" customWidth="1"/>
    <col min="4" max="4" width="12.6640625" style="1" customWidth="1"/>
    <col min="5" max="5" width="14.88671875" style="9" customWidth="1"/>
    <col min="6" max="6" width="10.88671875" style="2" customWidth="1"/>
    <col min="7" max="7" width="10.6640625" style="10" customWidth="1"/>
    <col min="8" max="9" width="8.88671875" style="1"/>
    <col min="10" max="10" width="9.6640625" style="1" bestFit="1" customWidth="1"/>
    <col min="11" max="16384" width="8.88671875" style="1"/>
  </cols>
  <sheetData>
    <row r="1" spans="1:7" ht="15" thickBot="1" x14ac:dyDescent="0.35">
      <c r="A1" s="43" t="s">
        <v>0</v>
      </c>
      <c r="B1" s="44" t="s">
        <v>1</v>
      </c>
      <c r="C1" s="14" t="s">
        <v>8</v>
      </c>
      <c r="D1" s="92" t="s">
        <v>7</v>
      </c>
      <c r="E1" s="45" t="s">
        <v>9</v>
      </c>
      <c r="F1" s="46" t="s">
        <v>10</v>
      </c>
      <c r="G1" s="16" t="s">
        <v>11</v>
      </c>
    </row>
    <row r="2" spans="1:7" x14ac:dyDescent="0.3">
      <c r="A2" s="47">
        <v>46083</v>
      </c>
      <c r="B2" s="48" t="s">
        <v>78</v>
      </c>
      <c r="C2" s="49" t="s">
        <v>63</v>
      </c>
      <c r="D2" s="85" t="s">
        <v>2</v>
      </c>
      <c r="E2" s="50">
        <v>800</v>
      </c>
      <c r="F2" s="51">
        <f>E2/G2</f>
        <v>1.4543014002949179</v>
      </c>
      <c r="G2" s="52">
        <v>550.09229849999997</v>
      </c>
    </row>
    <row r="3" spans="1:7" s="6" customFormat="1" x14ac:dyDescent="0.3">
      <c r="A3" s="53">
        <v>46083</v>
      </c>
      <c r="B3" s="54" t="s">
        <v>64</v>
      </c>
      <c r="C3" s="55" t="s">
        <v>6</v>
      </c>
      <c r="D3" s="86" t="s">
        <v>2</v>
      </c>
      <c r="E3" s="56">
        <v>2750</v>
      </c>
      <c r="F3" s="57">
        <f t="shared" ref="F3:F114" si="0">E3/G3</f>
        <v>4.9205759291352784</v>
      </c>
      <c r="G3" s="3">
        <v>558.87766790000001</v>
      </c>
    </row>
    <row r="4" spans="1:7" x14ac:dyDescent="0.3">
      <c r="A4" s="58">
        <v>46084</v>
      </c>
      <c r="B4" s="59" t="s">
        <v>79</v>
      </c>
      <c r="C4" s="73" t="s">
        <v>63</v>
      </c>
      <c r="D4" s="60" t="s">
        <v>2</v>
      </c>
      <c r="E4" s="61">
        <v>800</v>
      </c>
      <c r="F4" s="57">
        <f t="shared" si="0"/>
        <v>1.4543014002949179</v>
      </c>
      <c r="G4" s="3">
        <v>550.09229849999997</v>
      </c>
    </row>
    <row r="5" spans="1:7" x14ac:dyDescent="0.3">
      <c r="A5" s="58">
        <v>46085</v>
      </c>
      <c r="B5" s="59" t="s">
        <v>80</v>
      </c>
      <c r="C5" s="73" t="s">
        <v>63</v>
      </c>
      <c r="D5" s="60" t="s">
        <v>2</v>
      </c>
      <c r="E5" s="61">
        <v>800</v>
      </c>
      <c r="F5" s="57">
        <f t="shared" si="0"/>
        <v>1.4543014002949179</v>
      </c>
      <c r="G5" s="3">
        <v>550.09229849999997</v>
      </c>
    </row>
    <row r="6" spans="1:7" x14ac:dyDescent="0.3">
      <c r="A6" s="58">
        <v>46085</v>
      </c>
      <c r="B6" s="59" t="s">
        <v>80</v>
      </c>
      <c r="C6" s="73" t="s">
        <v>63</v>
      </c>
      <c r="D6" s="60" t="s">
        <v>2</v>
      </c>
      <c r="E6" s="61">
        <v>650</v>
      </c>
      <c r="F6" s="57">
        <f t="shared" si="0"/>
        <v>1.1816198877396209</v>
      </c>
      <c r="G6" s="3">
        <v>550.09229849999997</v>
      </c>
    </row>
    <row r="7" spans="1:7" x14ac:dyDescent="0.3">
      <c r="A7" s="58">
        <v>46085</v>
      </c>
      <c r="B7" s="59" t="s">
        <v>80</v>
      </c>
      <c r="C7" s="73" t="s">
        <v>63</v>
      </c>
      <c r="D7" s="60" t="s">
        <v>2</v>
      </c>
      <c r="E7" s="61">
        <v>400</v>
      </c>
      <c r="F7" s="57">
        <f t="shared" si="0"/>
        <v>0.72715070014745897</v>
      </c>
      <c r="G7" s="3">
        <v>550.09229849999997</v>
      </c>
    </row>
    <row r="8" spans="1:7" x14ac:dyDescent="0.3">
      <c r="A8" s="62">
        <v>46085</v>
      </c>
      <c r="B8" s="63" t="s">
        <v>82</v>
      </c>
      <c r="C8" s="64" t="s">
        <v>14</v>
      </c>
      <c r="D8" s="86" t="s">
        <v>3</v>
      </c>
      <c r="E8" s="25">
        <v>10000</v>
      </c>
      <c r="F8" s="57">
        <f t="shared" si="0"/>
        <v>17.89300337867374</v>
      </c>
      <c r="G8" s="3">
        <v>558.87766790000001</v>
      </c>
    </row>
    <row r="9" spans="1:7" x14ac:dyDescent="0.3">
      <c r="A9" s="53">
        <v>46085</v>
      </c>
      <c r="B9" s="54" t="s">
        <v>83</v>
      </c>
      <c r="C9" s="64" t="s">
        <v>16</v>
      </c>
      <c r="D9" s="86" t="s">
        <v>2</v>
      </c>
      <c r="E9" s="65">
        <v>850000</v>
      </c>
      <c r="F9" s="57">
        <f t="shared" si="0"/>
        <v>1520.9052871872677</v>
      </c>
      <c r="G9" s="3">
        <v>558.87766790000001</v>
      </c>
    </row>
    <row r="10" spans="1:7" x14ac:dyDescent="0.3">
      <c r="A10" s="53">
        <v>46085</v>
      </c>
      <c r="B10" s="54" t="s">
        <v>38</v>
      </c>
      <c r="C10" s="64" t="s">
        <v>26</v>
      </c>
      <c r="D10" s="86" t="s">
        <v>20</v>
      </c>
      <c r="E10" s="65">
        <v>123320</v>
      </c>
      <c r="F10" s="57">
        <f t="shared" si="0"/>
        <v>224.18056085546161</v>
      </c>
      <c r="G10" s="3">
        <v>550.09229849999997</v>
      </c>
    </row>
    <row r="11" spans="1:7" x14ac:dyDescent="0.3">
      <c r="A11" s="53">
        <v>46085</v>
      </c>
      <c r="B11" s="54" t="s">
        <v>84</v>
      </c>
      <c r="C11" s="55" t="s">
        <v>6</v>
      </c>
      <c r="D11" s="86" t="s">
        <v>2</v>
      </c>
      <c r="E11" s="65">
        <v>2165</v>
      </c>
      <c r="F11" s="57">
        <f t="shared" si="0"/>
        <v>3.935703164548122</v>
      </c>
      <c r="G11" s="3">
        <v>550.09229849999997</v>
      </c>
    </row>
    <row r="12" spans="1:7" x14ac:dyDescent="0.3">
      <c r="A12" s="58">
        <v>46057</v>
      </c>
      <c r="B12" s="59" t="s">
        <v>80</v>
      </c>
      <c r="C12" s="73" t="s">
        <v>63</v>
      </c>
      <c r="D12" s="60" t="s">
        <v>2</v>
      </c>
      <c r="E12" s="61">
        <v>3000</v>
      </c>
      <c r="F12" s="57">
        <f t="shared" si="0"/>
        <v>5.4536302511059427</v>
      </c>
      <c r="G12" s="3">
        <v>550.09229849999997</v>
      </c>
    </row>
    <row r="13" spans="1:7" x14ac:dyDescent="0.3">
      <c r="A13" s="58">
        <v>46086</v>
      </c>
      <c r="B13" s="59" t="s">
        <v>80</v>
      </c>
      <c r="C13" s="73" t="s">
        <v>63</v>
      </c>
      <c r="D13" s="60" t="s">
        <v>2</v>
      </c>
      <c r="E13" s="61">
        <v>650</v>
      </c>
      <c r="F13" s="57">
        <f t="shared" si="0"/>
        <v>1.1816198877396209</v>
      </c>
      <c r="G13" s="3">
        <v>550.09229849999997</v>
      </c>
    </row>
    <row r="14" spans="1:7" x14ac:dyDescent="0.3">
      <c r="A14" s="58">
        <v>46086</v>
      </c>
      <c r="B14" s="59" t="s">
        <v>79</v>
      </c>
      <c r="C14" s="73" t="s">
        <v>63</v>
      </c>
      <c r="D14" s="60" t="s">
        <v>2</v>
      </c>
      <c r="E14" s="61">
        <v>800</v>
      </c>
      <c r="F14" s="57">
        <f t="shared" si="0"/>
        <v>1.4543014002949179</v>
      </c>
      <c r="G14" s="3">
        <v>550.09229849999997</v>
      </c>
    </row>
    <row r="15" spans="1:7" x14ac:dyDescent="0.3">
      <c r="A15" s="58">
        <v>46087</v>
      </c>
      <c r="B15" s="59" t="s">
        <v>79</v>
      </c>
      <c r="C15" s="73" t="s">
        <v>63</v>
      </c>
      <c r="D15" s="60" t="s">
        <v>2</v>
      </c>
      <c r="E15" s="61">
        <v>800</v>
      </c>
      <c r="F15" s="57">
        <f t="shared" si="0"/>
        <v>1.4543014002949179</v>
      </c>
      <c r="G15" s="3">
        <v>550.09229849999997</v>
      </c>
    </row>
    <row r="16" spans="1:7" x14ac:dyDescent="0.3">
      <c r="A16" s="58">
        <v>46090</v>
      </c>
      <c r="B16" s="59" t="s">
        <v>80</v>
      </c>
      <c r="C16" s="73" t="s">
        <v>63</v>
      </c>
      <c r="D16" s="60" t="s">
        <v>4</v>
      </c>
      <c r="E16" s="61">
        <v>420</v>
      </c>
      <c r="F16" s="57">
        <f t="shared" si="0"/>
        <v>0.76350823515483202</v>
      </c>
      <c r="G16" s="3">
        <v>550.09229849999997</v>
      </c>
    </row>
    <row r="17" spans="1:7" x14ac:dyDescent="0.3">
      <c r="A17" s="58">
        <v>46090</v>
      </c>
      <c r="B17" s="59" t="s">
        <v>81</v>
      </c>
      <c r="C17" s="73" t="s">
        <v>63</v>
      </c>
      <c r="D17" s="60" t="s">
        <v>4</v>
      </c>
      <c r="E17" s="61">
        <v>420</v>
      </c>
      <c r="F17" s="57">
        <f t="shared" si="0"/>
        <v>0.76350823515483202</v>
      </c>
      <c r="G17" s="3">
        <v>550.09229849999997</v>
      </c>
    </row>
    <row r="18" spans="1:7" x14ac:dyDescent="0.3">
      <c r="A18" s="58">
        <v>46090</v>
      </c>
      <c r="B18" s="59" t="s">
        <v>80</v>
      </c>
      <c r="C18" s="73" t="s">
        <v>63</v>
      </c>
      <c r="D18" s="60" t="s">
        <v>2</v>
      </c>
      <c r="E18" s="61">
        <v>300</v>
      </c>
      <c r="F18" s="57">
        <f t="shared" si="0"/>
        <v>0.54536302511059431</v>
      </c>
      <c r="G18" s="3">
        <v>550.09229849999997</v>
      </c>
    </row>
    <row r="19" spans="1:7" x14ac:dyDescent="0.3">
      <c r="A19" s="58">
        <v>46090</v>
      </c>
      <c r="B19" s="59" t="s">
        <v>80</v>
      </c>
      <c r="C19" s="73" t="s">
        <v>63</v>
      </c>
      <c r="D19" s="60" t="s">
        <v>2</v>
      </c>
      <c r="E19" s="61">
        <v>800</v>
      </c>
      <c r="F19" s="57">
        <f t="shared" si="0"/>
        <v>1.4543014002949179</v>
      </c>
      <c r="G19" s="3">
        <v>550.09229849999997</v>
      </c>
    </row>
    <row r="20" spans="1:7" s="6" customFormat="1" x14ac:dyDescent="0.3">
      <c r="A20" s="53">
        <v>46090</v>
      </c>
      <c r="B20" s="54" t="s">
        <v>65</v>
      </c>
      <c r="C20" s="7" t="s">
        <v>6</v>
      </c>
      <c r="D20" s="87" t="s">
        <v>2</v>
      </c>
      <c r="E20" s="56">
        <v>790</v>
      </c>
      <c r="F20" s="57">
        <f t="shared" si="0"/>
        <v>1.4361226327912315</v>
      </c>
      <c r="G20" s="3">
        <v>550.09229849999997</v>
      </c>
    </row>
    <row r="21" spans="1:7" s="6" customFormat="1" x14ac:dyDescent="0.3">
      <c r="A21" s="53">
        <v>46091</v>
      </c>
      <c r="B21" s="54" t="s">
        <v>85</v>
      </c>
      <c r="C21" s="7" t="s">
        <v>36</v>
      </c>
      <c r="D21" s="87" t="s">
        <v>2</v>
      </c>
      <c r="E21" s="56">
        <v>230617</v>
      </c>
      <c r="F21" s="57">
        <f t="shared" si="0"/>
        <v>419.23328253976638</v>
      </c>
      <c r="G21" s="3">
        <v>550.09229849999997</v>
      </c>
    </row>
    <row r="22" spans="1:7" s="6" customFormat="1" x14ac:dyDescent="0.3">
      <c r="A22" s="53">
        <v>46091</v>
      </c>
      <c r="B22" s="54" t="s">
        <v>86</v>
      </c>
      <c r="C22" s="7" t="s">
        <v>60</v>
      </c>
      <c r="D22" s="87" t="s">
        <v>2</v>
      </c>
      <c r="E22" s="56">
        <v>115019</v>
      </c>
      <c r="F22" s="57">
        <f t="shared" si="0"/>
        <v>209.09036595065146</v>
      </c>
      <c r="G22" s="3">
        <v>550.09229849999997</v>
      </c>
    </row>
    <row r="23" spans="1:7" x14ac:dyDescent="0.3">
      <c r="A23" s="58">
        <v>46091</v>
      </c>
      <c r="B23" s="59" t="s">
        <v>80</v>
      </c>
      <c r="C23" s="73" t="s">
        <v>63</v>
      </c>
      <c r="D23" s="60" t="s">
        <v>4</v>
      </c>
      <c r="E23" s="61">
        <v>420</v>
      </c>
      <c r="F23" s="57">
        <f t="shared" si="0"/>
        <v>0.76350823515483202</v>
      </c>
      <c r="G23" s="3">
        <v>550.09229849999997</v>
      </c>
    </row>
    <row r="24" spans="1:7" x14ac:dyDescent="0.3">
      <c r="A24" s="58">
        <v>46091</v>
      </c>
      <c r="B24" s="59" t="s">
        <v>80</v>
      </c>
      <c r="C24" s="73" t="s">
        <v>63</v>
      </c>
      <c r="D24" s="60" t="s">
        <v>4</v>
      </c>
      <c r="E24" s="61">
        <v>420</v>
      </c>
      <c r="F24" s="57">
        <f t="shared" si="0"/>
        <v>0.76350823515483202</v>
      </c>
      <c r="G24" s="3">
        <v>550.09229849999997</v>
      </c>
    </row>
    <row r="25" spans="1:7" x14ac:dyDescent="0.3">
      <c r="A25" s="58">
        <v>46091</v>
      </c>
      <c r="B25" s="59" t="s">
        <v>80</v>
      </c>
      <c r="C25" s="73" t="s">
        <v>63</v>
      </c>
      <c r="D25" s="60" t="s">
        <v>2</v>
      </c>
      <c r="E25" s="61">
        <v>300</v>
      </c>
      <c r="F25" s="57">
        <f t="shared" si="0"/>
        <v>0.54536302511059431</v>
      </c>
      <c r="G25" s="3">
        <v>550.09229849999997</v>
      </c>
    </row>
    <row r="26" spans="1:7" x14ac:dyDescent="0.3">
      <c r="A26" s="58">
        <v>46091</v>
      </c>
      <c r="B26" s="59" t="s">
        <v>80</v>
      </c>
      <c r="C26" s="73" t="s">
        <v>63</v>
      </c>
      <c r="D26" s="60" t="s">
        <v>2</v>
      </c>
      <c r="E26" s="61">
        <v>800</v>
      </c>
      <c r="F26" s="57">
        <f t="shared" si="0"/>
        <v>1.4543014002949179</v>
      </c>
      <c r="G26" s="3">
        <v>550.09229849999997</v>
      </c>
    </row>
    <row r="27" spans="1:7" x14ac:dyDescent="0.3">
      <c r="A27" s="58">
        <v>46092</v>
      </c>
      <c r="B27" s="59" t="s">
        <v>80</v>
      </c>
      <c r="C27" s="73" t="s">
        <v>63</v>
      </c>
      <c r="D27" s="60" t="s">
        <v>4</v>
      </c>
      <c r="E27" s="61">
        <v>420</v>
      </c>
      <c r="F27" s="57">
        <f t="shared" si="0"/>
        <v>0.76350823515483202</v>
      </c>
      <c r="G27" s="3">
        <v>550.09229849999997</v>
      </c>
    </row>
    <row r="28" spans="1:7" x14ac:dyDescent="0.3">
      <c r="A28" s="58">
        <v>46092</v>
      </c>
      <c r="B28" s="59" t="s">
        <v>80</v>
      </c>
      <c r="C28" s="73" t="s">
        <v>63</v>
      </c>
      <c r="D28" s="60" t="s">
        <v>4</v>
      </c>
      <c r="E28" s="61">
        <v>420</v>
      </c>
      <c r="F28" s="57">
        <f t="shared" si="0"/>
        <v>0.76350823515483202</v>
      </c>
      <c r="G28" s="3">
        <v>550.09229849999997</v>
      </c>
    </row>
    <row r="29" spans="1:7" x14ac:dyDescent="0.3">
      <c r="A29" s="58">
        <v>46092</v>
      </c>
      <c r="B29" s="59" t="s">
        <v>80</v>
      </c>
      <c r="C29" s="73" t="s">
        <v>63</v>
      </c>
      <c r="D29" s="60" t="s">
        <v>2</v>
      </c>
      <c r="E29" s="61">
        <v>300</v>
      </c>
      <c r="F29" s="57">
        <f t="shared" si="0"/>
        <v>0.54536302511059431</v>
      </c>
      <c r="G29" s="3">
        <v>550.09229849999997</v>
      </c>
    </row>
    <row r="30" spans="1:7" x14ac:dyDescent="0.3">
      <c r="A30" s="58">
        <v>46092</v>
      </c>
      <c r="B30" s="59" t="s">
        <v>80</v>
      </c>
      <c r="C30" s="73" t="s">
        <v>63</v>
      </c>
      <c r="D30" s="60" t="s">
        <v>2</v>
      </c>
      <c r="E30" s="61">
        <v>800</v>
      </c>
      <c r="F30" s="57">
        <f t="shared" si="0"/>
        <v>1.4543014002949179</v>
      </c>
      <c r="G30" s="3">
        <v>550.09229849999997</v>
      </c>
    </row>
    <row r="31" spans="1:7" x14ac:dyDescent="0.3">
      <c r="A31" s="58">
        <v>46093</v>
      </c>
      <c r="B31" s="59" t="s">
        <v>80</v>
      </c>
      <c r="C31" s="73" t="s">
        <v>63</v>
      </c>
      <c r="D31" s="60" t="s">
        <v>4</v>
      </c>
      <c r="E31" s="61">
        <v>420</v>
      </c>
      <c r="F31" s="57">
        <f t="shared" si="0"/>
        <v>0.76350823515483202</v>
      </c>
      <c r="G31" s="3">
        <v>550.09229849999997</v>
      </c>
    </row>
    <row r="32" spans="1:7" x14ac:dyDescent="0.3">
      <c r="A32" s="62">
        <v>46093</v>
      </c>
      <c r="B32" s="63" t="s">
        <v>87</v>
      </c>
      <c r="C32" s="7" t="s">
        <v>16</v>
      </c>
      <c r="D32" s="87" t="s">
        <v>2</v>
      </c>
      <c r="E32" s="22">
        <v>100000</v>
      </c>
      <c r="F32" s="57">
        <f t="shared" si="0"/>
        <v>181.78767503686475</v>
      </c>
      <c r="G32" s="3">
        <v>550.09229849999997</v>
      </c>
    </row>
    <row r="33" spans="1:7" x14ac:dyDescent="0.3">
      <c r="A33" s="62">
        <v>46093</v>
      </c>
      <c r="B33" s="63" t="s">
        <v>44</v>
      </c>
      <c r="C33" s="7" t="s">
        <v>17</v>
      </c>
      <c r="D33" s="87" t="s">
        <v>2</v>
      </c>
      <c r="E33" s="22">
        <v>48700</v>
      </c>
      <c r="F33" s="57">
        <f t="shared" si="0"/>
        <v>88.530597742953134</v>
      </c>
      <c r="G33" s="3">
        <v>550.09229849999997</v>
      </c>
    </row>
    <row r="34" spans="1:7" x14ac:dyDescent="0.3">
      <c r="A34" s="58">
        <v>46093</v>
      </c>
      <c r="B34" s="59" t="s">
        <v>80</v>
      </c>
      <c r="C34" s="73" t="s">
        <v>63</v>
      </c>
      <c r="D34" s="60" t="s">
        <v>4</v>
      </c>
      <c r="E34" s="61">
        <v>3500</v>
      </c>
      <c r="F34" s="57">
        <f t="shared" si="0"/>
        <v>6.3625686262902663</v>
      </c>
      <c r="G34" s="3">
        <v>550.09229849999997</v>
      </c>
    </row>
    <row r="35" spans="1:7" x14ac:dyDescent="0.3">
      <c r="A35" s="58">
        <v>46093</v>
      </c>
      <c r="B35" s="59" t="s">
        <v>80</v>
      </c>
      <c r="C35" s="73" t="s">
        <v>63</v>
      </c>
      <c r="D35" s="60" t="s">
        <v>4</v>
      </c>
      <c r="E35" s="61">
        <v>4200</v>
      </c>
      <c r="F35" s="57">
        <f t="shared" si="0"/>
        <v>7.6350823515483199</v>
      </c>
      <c r="G35" s="3">
        <v>550.09229849999997</v>
      </c>
    </row>
    <row r="36" spans="1:7" x14ac:dyDescent="0.3">
      <c r="A36" s="62">
        <v>46093</v>
      </c>
      <c r="B36" s="63" t="s">
        <v>66</v>
      </c>
      <c r="C36" s="7" t="s">
        <v>61</v>
      </c>
      <c r="D36" s="87" t="s">
        <v>2</v>
      </c>
      <c r="E36" s="22">
        <v>8000</v>
      </c>
      <c r="F36" s="57">
        <f t="shared" si="0"/>
        <v>14.54301400294918</v>
      </c>
      <c r="G36" s="3">
        <v>550.09229849999997</v>
      </c>
    </row>
    <row r="37" spans="1:7" x14ac:dyDescent="0.3">
      <c r="A37" s="62">
        <v>46093</v>
      </c>
      <c r="B37" s="63" t="s">
        <v>67</v>
      </c>
      <c r="C37" s="7" t="s">
        <v>16</v>
      </c>
      <c r="D37" s="87" t="s">
        <v>2</v>
      </c>
      <c r="E37" s="22">
        <v>5000</v>
      </c>
      <c r="F37" s="57">
        <f t="shared" si="0"/>
        <v>9.0893837518432381</v>
      </c>
      <c r="G37" s="3">
        <v>550.09229849999997</v>
      </c>
    </row>
    <row r="38" spans="1:7" x14ac:dyDescent="0.3">
      <c r="A38" s="58">
        <v>46093</v>
      </c>
      <c r="B38" s="59" t="s">
        <v>80</v>
      </c>
      <c r="C38" s="73" t="s">
        <v>63</v>
      </c>
      <c r="D38" s="60" t="s">
        <v>4</v>
      </c>
      <c r="E38" s="61">
        <v>420</v>
      </c>
      <c r="F38" s="57">
        <f t="shared" si="0"/>
        <v>0.76350823515483202</v>
      </c>
      <c r="G38" s="3">
        <v>550.09229849999997</v>
      </c>
    </row>
    <row r="39" spans="1:7" x14ac:dyDescent="0.3">
      <c r="A39" s="58">
        <v>46093</v>
      </c>
      <c r="B39" s="59" t="s">
        <v>80</v>
      </c>
      <c r="C39" s="73" t="s">
        <v>63</v>
      </c>
      <c r="D39" s="60" t="s">
        <v>2</v>
      </c>
      <c r="E39" s="61">
        <v>300</v>
      </c>
      <c r="F39" s="57">
        <f t="shared" si="0"/>
        <v>0.54536302511059431</v>
      </c>
      <c r="G39" s="3">
        <v>550.09229849999997</v>
      </c>
    </row>
    <row r="40" spans="1:7" x14ac:dyDescent="0.3">
      <c r="A40" s="58">
        <v>46093</v>
      </c>
      <c r="B40" s="59" t="s">
        <v>80</v>
      </c>
      <c r="C40" s="73" t="s">
        <v>63</v>
      </c>
      <c r="D40" s="60" t="s">
        <v>2</v>
      </c>
      <c r="E40" s="61">
        <v>800</v>
      </c>
      <c r="F40" s="57">
        <f t="shared" si="0"/>
        <v>1.4543014002949179</v>
      </c>
      <c r="G40" s="3">
        <v>550.09229849999997</v>
      </c>
    </row>
    <row r="41" spans="1:7" x14ac:dyDescent="0.3">
      <c r="A41" s="62">
        <v>46093</v>
      </c>
      <c r="B41" s="63" t="s">
        <v>90</v>
      </c>
      <c r="C41" s="7" t="s">
        <v>12</v>
      </c>
      <c r="D41" s="87" t="s">
        <v>4</v>
      </c>
      <c r="E41" s="22">
        <v>15000</v>
      </c>
      <c r="F41" s="57">
        <f t="shared" si="0"/>
        <v>27.268151255529713</v>
      </c>
      <c r="G41" s="3">
        <v>550.09229849999997</v>
      </c>
    </row>
    <row r="42" spans="1:7" x14ac:dyDescent="0.3">
      <c r="A42" s="62">
        <v>46094</v>
      </c>
      <c r="B42" s="63" t="s">
        <v>90</v>
      </c>
      <c r="C42" s="7" t="s">
        <v>12</v>
      </c>
      <c r="D42" s="87" t="s">
        <v>4</v>
      </c>
      <c r="E42" s="22">
        <v>1500</v>
      </c>
      <c r="F42" s="57">
        <f t="shared" si="0"/>
        <v>2.7268151255529713</v>
      </c>
      <c r="G42" s="3">
        <v>550.09229849999997</v>
      </c>
    </row>
    <row r="43" spans="1:7" x14ac:dyDescent="0.3">
      <c r="A43" s="58">
        <v>46094</v>
      </c>
      <c r="B43" s="59" t="s">
        <v>80</v>
      </c>
      <c r="C43" s="73" t="s">
        <v>63</v>
      </c>
      <c r="D43" s="60" t="s">
        <v>4</v>
      </c>
      <c r="E43" s="66">
        <v>6700</v>
      </c>
      <c r="F43" s="57">
        <f t="shared" si="0"/>
        <v>12.179774227469938</v>
      </c>
      <c r="G43" s="3">
        <v>550.09229849999997</v>
      </c>
    </row>
    <row r="44" spans="1:7" x14ac:dyDescent="0.3">
      <c r="A44" s="58">
        <v>46094</v>
      </c>
      <c r="B44" s="59" t="s">
        <v>80</v>
      </c>
      <c r="C44" s="73" t="s">
        <v>63</v>
      </c>
      <c r="D44" s="60" t="s">
        <v>4</v>
      </c>
      <c r="E44" s="61">
        <v>420</v>
      </c>
      <c r="F44" s="57">
        <f t="shared" si="0"/>
        <v>0.76350823515483202</v>
      </c>
      <c r="G44" s="3">
        <v>550.09229849999997</v>
      </c>
    </row>
    <row r="45" spans="1:7" x14ac:dyDescent="0.3">
      <c r="A45" s="58">
        <v>46094</v>
      </c>
      <c r="B45" s="59" t="s">
        <v>80</v>
      </c>
      <c r="C45" s="73" t="s">
        <v>63</v>
      </c>
      <c r="D45" s="60" t="s">
        <v>4</v>
      </c>
      <c r="E45" s="61">
        <v>420</v>
      </c>
      <c r="F45" s="57">
        <f t="shared" si="0"/>
        <v>0.76350823515483202</v>
      </c>
      <c r="G45" s="3">
        <v>550.09229849999997</v>
      </c>
    </row>
    <row r="46" spans="1:7" x14ac:dyDescent="0.3">
      <c r="A46" s="58">
        <v>46094</v>
      </c>
      <c r="B46" s="59" t="s">
        <v>80</v>
      </c>
      <c r="C46" s="73" t="s">
        <v>63</v>
      </c>
      <c r="D46" s="60" t="s">
        <v>2</v>
      </c>
      <c r="E46" s="61">
        <v>300</v>
      </c>
      <c r="F46" s="57">
        <f t="shared" si="0"/>
        <v>0.54536302511059431</v>
      </c>
      <c r="G46" s="3">
        <v>550.09229849999997</v>
      </c>
    </row>
    <row r="47" spans="1:7" x14ac:dyDescent="0.3">
      <c r="A47" s="58">
        <v>46094</v>
      </c>
      <c r="B47" s="59" t="s">
        <v>80</v>
      </c>
      <c r="C47" s="73" t="s">
        <v>63</v>
      </c>
      <c r="D47" s="60" t="s">
        <v>2</v>
      </c>
      <c r="E47" s="61">
        <v>800</v>
      </c>
      <c r="F47" s="57">
        <f t="shared" si="0"/>
        <v>1.4543014002949179</v>
      </c>
      <c r="G47" s="3">
        <v>550.09229849999997</v>
      </c>
    </row>
    <row r="48" spans="1:7" x14ac:dyDescent="0.3">
      <c r="A48" s="58">
        <v>46095</v>
      </c>
      <c r="B48" s="59" t="s">
        <v>80</v>
      </c>
      <c r="C48" s="73" t="s">
        <v>63</v>
      </c>
      <c r="D48" s="60" t="s">
        <v>4</v>
      </c>
      <c r="E48" s="66">
        <v>4200</v>
      </c>
      <c r="F48" s="57">
        <f t="shared" si="0"/>
        <v>7.6350823515483199</v>
      </c>
      <c r="G48" s="3">
        <v>550.09229849999997</v>
      </c>
    </row>
    <row r="49" spans="1:7" x14ac:dyDescent="0.3">
      <c r="A49" s="58">
        <v>46095</v>
      </c>
      <c r="B49" s="59" t="s">
        <v>80</v>
      </c>
      <c r="C49" s="73" t="s">
        <v>63</v>
      </c>
      <c r="D49" s="60" t="s">
        <v>4</v>
      </c>
      <c r="E49" s="66">
        <v>3700</v>
      </c>
      <c r="F49" s="57">
        <f t="shared" si="0"/>
        <v>6.7261439763639963</v>
      </c>
      <c r="G49" s="3">
        <v>550.09229849999997</v>
      </c>
    </row>
    <row r="50" spans="1:7" x14ac:dyDescent="0.3">
      <c r="A50" s="62">
        <v>46097</v>
      </c>
      <c r="B50" s="63" t="s">
        <v>91</v>
      </c>
      <c r="C50" s="7" t="s">
        <v>12</v>
      </c>
      <c r="D50" s="87" t="s">
        <v>4</v>
      </c>
      <c r="E50" s="22">
        <v>1500</v>
      </c>
      <c r="F50" s="57">
        <f t="shared" si="0"/>
        <v>2.7268151255529713</v>
      </c>
      <c r="G50" s="3">
        <v>550.09229849999997</v>
      </c>
    </row>
    <row r="51" spans="1:7" x14ac:dyDescent="0.3">
      <c r="A51" s="53">
        <v>46097</v>
      </c>
      <c r="B51" s="54" t="s">
        <v>92</v>
      </c>
      <c r="C51" s="7" t="s">
        <v>6</v>
      </c>
      <c r="D51" s="87" t="s">
        <v>2</v>
      </c>
      <c r="E51" s="56">
        <v>2794</v>
      </c>
      <c r="F51" s="57">
        <f t="shared" si="0"/>
        <v>5.0791476405300013</v>
      </c>
      <c r="G51" s="3">
        <v>550.09229849999997</v>
      </c>
    </row>
    <row r="52" spans="1:7" x14ac:dyDescent="0.3">
      <c r="A52" s="58">
        <v>46097</v>
      </c>
      <c r="B52" s="59" t="s">
        <v>80</v>
      </c>
      <c r="C52" s="73" t="s">
        <v>63</v>
      </c>
      <c r="D52" s="60" t="s">
        <v>2</v>
      </c>
      <c r="E52" s="61">
        <v>660</v>
      </c>
      <c r="F52" s="57">
        <f t="shared" si="0"/>
        <v>1.1997986552433073</v>
      </c>
      <c r="G52" s="3">
        <v>550.09229849999997</v>
      </c>
    </row>
    <row r="53" spans="1:7" x14ac:dyDescent="0.3">
      <c r="A53" s="58">
        <v>46097</v>
      </c>
      <c r="B53" s="59" t="s">
        <v>80</v>
      </c>
      <c r="C53" s="73" t="s">
        <v>63</v>
      </c>
      <c r="D53" s="60" t="s">
        <v>4</v>
      </c>
      <c r="E53" s="66">
        <v>700</v>
      </c>
      <c r="F53" s="57">
        <f t="shared" si="0"/>
        <v>1.2725137252580534</v>
      </c>
      <c r="G53" s="3">
        <v>550.09229849999997</v>
      </c>
    </row>
    <row r="54" spans="1:7" x14ac:dyDescent="0.3">
      <c r="A54" s="58">
        <v>46097</v>
      </c>
      <c r="B54" s="59" t="s">
        <v>80</v>
      </c>
      <c r="C54" s="73" t="s">
        <v>63</v>
      </c>
      <c r="D54" s="60" t="s">
        <v>2</v>
      </c>
      <c r="E54" s="66">
        <v>700</v>
      </c>
      <c r="F54" s="57">
        <f t="shared" si="0"/>
        <v>1.2725137252580534</v>
      </c>
      <c r="G54" s="3">
        <v>550.09229849999997</v>
      </c>
    </row>
    <row r="55" spans="1:7" x14ac:dyDescent="0.3">
      <c r="A55" s="58">
        <v>46097</v>
      </c>
      <c r="B55" s="59" t="s">
        <v>80</v>
      </c>
      <c r="C55" s="73" t="s">
        <v>63</v>
      </c>
      <c r="D55" s="60" t="s">
        <v>4</v>
      </c>
      <c r="E55" s="66">
        <v>700</v>
      </c>
      <c r="F55" s="57">
        <f t="shared" si="0"/>
        <v>1.2725137252580534</v>
      </c>
      <c r="G55" s="3">
        <v>550.09229849999997</v>
      </c>
    </row>
    <row r="56" spans="1:7" x14ac:dyDescent="0.3">
      <c r="A56" s="58">
        <v>46097</v>
      </c>
      <c r="B56" s="59" t="s">
        <v>80</v>
      </c>
      <c r="C56" s="73" t="s">
        <v>63</v>
      </c>
      <c r="D56" s="60" t="s">
        <v>4</v>
      </c>
      <c r="E56" s="61">
        <v>6700</v>
      </c>
      <c r="F56" s="57">
        <f t="shared" si="0"/>
        <v>12.179774227469938</v>
      </c>
      <c r="G56" s="3">
        <v>550.09229849999997</v>
      </c>
    </row>
    <row r="57" spans="1:7" x14ac:dyDescent="0.3">
      <c r="A57" s="58">
        <v>46098</v>
      </c>
      <c r="B57" s="59" t="s">
        <v>80</v>
      </c>
      <c r="C57" s="73" t="s">
        <v>63</v>
      </c>
      <c r="D57" s="60" t="s">
        <v>4</v>
      </c>
      <c r="E57" s="61">
        <v>700</v>
      </c>
      <c r="F57" s="57">
        <f t="shared" si="0"/>
        <v>1.2725137252580534</v>
      </c>
      <c r="G57" s="3">
        <v>550.09229849999997</v>
      </c>
    </row>
    <row r="58" spans="1:7" x14ac:dyDescent="0.3">
      <c r="A58" s="58">
        <v>46098</v>
      </c>
      <c r="B58" s="59" t="s">
        <v>80</v>
      </c>
      <c r="C58" s="73" t="s">
        <v>63</v>
      </c>
      <c r="D58" s="60" t="s">
        <v>2</v>
      </c>
      <c r="E58" s="61">
        <v>660</v>
      </c>
      <c r="F58" s="57">
        <f t="shared" si="0"/>
        <v>1.1997986552433073</v>
      </c>
      <c r="G58" s="3">
        <v>550.09229849999997</v>
      </c>
    </row>
    <row r="59" spans="1:7" x14ac:dyDescent="0.3">
      <c r="A59" s="58">
        <v>46098</v>
      </c>
      <c r="B59" s="59" t="s">
        <v>80</v>
      </c>
      <c r="C59" s="73" t="s">
        <v>63</v>
      </c>
      <c r="D59" s="60" t="s">
        <v>5</v>
      </c>
      <c r="E59" s="66">
        <v>2200</v>
      </c>
      <c r="F59" s="57">
        <f t="shared" si="0"/>
        <v>3.9993288508110245</v>
      </c>
      <c r="G59" s="3">
        <v>550.09229849999997</v>
      </c>
    </row>
    <row r="60" spans="1:7" x14ac:dyDescent="0.3">
      <c r="A60" s="62">
        <v>46098</v>
      </c>
      <c r="B60" s="63" t="s">
        <v>68</v>
      </c>
      <c r="C60" s="7" t="s">
        <v>35</v>
      </c>
      <c r="D60" s="87" t="s">
        <v>2</v>
      </c>
      <c r="E60" s="25">
        <v>12500</v>
      </c>
      <c r="F60" s="57">
        <f t="shared" si="0"/>
        <v>22.723459379608094</v>
      </c>
      <c r="G60" s="3">
        <v>550.09229849999997</v>
      </c>
    </row>
    <row r="61" spans="1:7" x14ac:dyDescent="0.3">
      <c r="A61" s="58">
        <v>46098</v>
      </c>
      <c r="B61" s="59" t="s">
        <v>80</v>
      </c>
      <c r="C61" s="73" t="s">
        <v>63</v>
      </c>
      <c r="D61" s="60" t="s">
        <v>2</v>
      </c>
      <c r="E61" s="61">
        <v>1200</v>
      </c>
      <c r="F61" s="57">
        <f t="shared" si="0"/>
        <v>2.1814521004423773</v>
      </c>
      <c r="G61" s="3">
        <v>550.09229849999997</v>
      </c>
    </row>
    <row r="62" spans="1:7" x14ac:dyDescent="0.3">
      <c r="A62" s="58">
        <v>46098</v>
      </c>
      <c r="B62" s="59" t="s">
        <v>80</v>
      </c>
      <c r="C62" s="73" t="s">
        <v>63</v>
      </c>
      <c r="D62" s="60" t="s">
        <v>2</v>
      </c>
      <c r="E62" s="61">
        <v>700</v>
      </c>
      <c r="F62" s="57">
        <f t="shared" si="0"/>
        <v>1.2725137252580534</v>
      </c>
      <c r="G62" s="3">
        <v>550.09229849999997</v>
      </c>
    </row>
    <row r="63" spans="1:7" x14ac:dyDescent="0.3">
      <c r="A63" s="58">
        <v>46098</v>
      </c>
      <c r="B63" s="59" t="s">
        <v>80</v>
      </c>
      <c r="C63" s="73" t="s">
        <v>63</v>
      </c>
      <c r="D63" s="60" t="s">
        <v>4</v>
      </c>
      <c r="E63" s="61">
        <v>700</v>
      </c>
      <c r="F63" s="57">
        <f t="shared" si="0"/>
        <v>1.2725137252580534</v>
      </c>
      <c r="G63" s="3">
        <v>550.09229849999997</v>
      </c>
    </row>
    <row r="64" spans="1:7" x14ac:dyDescent="0.3">
      <c r="A64" s="53">
        <v>46098</v>
      </c>
      <c r="B64" s="54" t="s">
        <v>93</v>
      </c>
      <c r="C64" s="64" t="s">
        <v>16</v>
      </c>
      <c r="D64" s="86" t="s">
        <v>2</v>
      </c>
      <c r="E64" s="65">
        <v>1700000</v>
      </c>
      <c r="F64" s="57">
        <f t="shared" si="0"/>
        <v>3041.8105743745355</v>
      </c>
      <c r="G64" s="3">
        <v>558.87766790000001</v>
      </c>
    </row>
    <row r="65" spans="1:7" x14ac:dyDescent="0.3">
      <c r="A65" s="53">
        <v>46098</v>
      </c>
      <c r="B65" s="54" t="s">
        <v>94</v>
      </c>
      <c r="C65" s="64" t="s">
        <v>36</v>
      </c>
      <c r="D65" s="86" t="s">
        <v>2</v>
      </c>
      <c r="E65" s="68">
        <v>148436</v>
      </c>
      <c r="F65" s="57">
        <f t="shared" si="0"/>
        <v>265.59658495168151</v>
      </c>
      <c r="G65" s="3">
        <v>558.87766790000001</v>
      </c>
    </row>
    <row r="66" spans="1:7" x14ac:dyDescent="0.3">
      <c r="A66" s="53">
        <v>46098</v>
      </c>
      <c r="B66" s="54" t="s">
        <v>69</v>
      </c>
      <c r="C66" s="64" t="s">
        <v>16</v>
      </c>
      <c r="D66" s="86" t="s">
        <v>2</v>
      </c>
      <c r="E66" s="68">
        <v>102516</v>
      </c>
      <c r="F66" s="57">
        <f t="shared" si="0"/>
        <v>183.4319134368117</v>
      </c>
      <c r="G66" s="3">
        <v>558.87766790000001</v>
      </c>
    </row>
    <row r="67" spans="1:7" x14ac:dyDescent="0.3">
      <c r="A67" s="53">
        <v>46098</v>
      </c>
      <c r="B67" s="54" t="s">
        <v>69</v>
      </c>
      <c r="C67" s="64" t="s">
        <v>15</v>
      </c>
      <c r="D67" s="86" t="s">
        <v>2</v>
      </c>
      <c r="E67" s="69">
        <v>94486</v>
      </c>
      <c r="F67" s="57">
        <f t="shared" si="0"/>
        <v>169.06383172373668</v>
      </c>
      <c r="G67" s="12">
        <v>558.87766790000001</v>
      </c>
    </row>
    <row r="68" spans="1:7" x14ac:dyDescent="0.3">
      <c r="A68" s="53">
        <v>46098</v>
      </c>
      <c r="B68" s="54" t="s">
        <v>69</v>
      </c>
      <c r="C68" s="64" t="s">
        <v>60</v>
      </c>
      <c r="D68" s="86" t="s">
        <v>2</v>
      </c>
      <c r="E68" s="69">
        <v>31250</v>
      </c>
      <c r="F68" s="57"/>
      <c r="G68" s="12">
        <v>558.87766790000001</v>
      </c>
    </row>
    <row r="69" spans="1:7" x14ac:dyDescent="0.3">
      <c r="A69" s="53">
        <v>46098</v>
      </c>
      <c r="B69" s="54" t="s">
        <v>69</v>
      </c>
      <c r="C69" s="64" t="s">
        <v>60</v>
      </c>
      <c r="D69" s="86" t="s">
        <v>2</v>
      </c>
      <c r="E69" s="69">
        <v>35910</v>
      </c>
      <c r="F69" s="57"/>
      <c r="G69" s="12">
        <v>558.87766790000001</v>
      </c>
    </row>
    <row r="70" spans="1:7" x14ac:dyDescent="0.3">
      <c r="A70" s="53">
        <v>46098</v>
      </c>
      <c r="B70" s="54" t="s">
        <v>95</v>
      </c>
      <c r="C70" s="64" t="s">
        <v>59</v>
      </c>
      <c r="D70" s="86" t="s">
        <v>5</v>
      </c>
      <c r="E70" s="70">
        <v>350000</v>
      </c>
      <c r="F70" s="57">
        <f t="shared" si="0"/>
        <v>626.25511825358092</v>
      </c>
      <c r="G70" s="3">
        <v>558.87766790000001</v>
      </c>
    </row>
    <row r="71" spans="1:7" x14ac:dyDescent="0.3">
      <c r="A71" s="23">
        <v>46098</v>
      </c>
      <c r="B71" s="5" t="s">
        <v>96</v>
      </c>
      <c r="C71" s="64" t="s">
        <v>36</v>
      </c>
      <c r="D71" s="86" t="s">
        <v>3</v>
      </c>
      <c r="E71" s="71">
        <v>193698</v>
      </c>
      <c r="F71" s="57">
        <f t="shared" si="0"/>
        <v>346.58389684423457</v>
      </c>
      <c r="G71" s="12">
        <v>558.87766790000001</v>
      </c>
    </row>
    <row r="72" spans="1:7" x14ac:dyDescent="0.3">
      <c r="A72" s="23">
        <v>46098</v>
      </c>
      <c r="B72" s="5" t="s">
        <v>96</v>
      </c>
      <c r="C72" s="64" t="s">
        <v>36</v>
      </c>
      <c r="D72" s="86" t="s">
        <v>4</v>
      </c>
      <c r="E72" s="71">
        <v>162055</v>
      </c>
      <c r="F72" s="57">
        <f t="shared" si="0"/>
        <v>289.96506625309729</v>
      </c>
      <c r="G72" s="12">
        <v>558.87766790000001</v>
      </c>
    </row>
    <row r="73" spans="1:7" x14ac:dyDescent="0.3">
      <c r="A73" s="23">
        <v>46098</v>
      </c>
      <c r="B73" s="5" t="s">
        <v>96</v>
      </c>
      <c r="C73" s="64" t="s">
        <v>36</v>
      </c>
      <c r="D73" s="86" t="s">
        <v>2</v>
      </c>
      <c r="E73" s="71">
        <v>160696</v>
      </c>
      <c r="F73" s="57">
        <f t="shared" si="0"/>
        <v>287.53340709393552</v>
      </c>
      <c r="G73" s="12">
        <v>558.87766790000001</v>
      </c>
    </row>
    <row r="74" spans="1:7" x14ac:dyDescent="0.3">
      <c r="A74" s="23">
        <v>46098</v>
      </c>
      <c r="B74" s="5" t="s">
        <v>96</v>
      </c>
      <c r="C74" s="64" t="s">
        <v>36</v>
      </c>
      <c r="D74" s="86" t="s">
        <v>4</v>
      </c>
      <c r="E74" s="71">
        <v>44668</v>
      </c>
      <c r="F74" s="57">
        <f t="shared" si="0"/>
        <v>79.924467491859858</v>
      </c>
      <c r="G74" s="12">
        <v>558.87766790000001</v>
      </c>
    </row>
    <row r="75" spans="1:7" x14ac:dyDescent="0.3">
      <c r="A75" s="23">
        <v>46098</v>
      </c>
      <c r="B75" s="5" t="s">
        <v>96</v>
      </c>
      <c r="C75" s="64" t="s">
        <v>36</v>
      </c>
      <c r="D75" s="86" t="s">
        <v>5</v>
      </c>
      <c r="E75" s="71">
        <v>41351</v>
      </c>
      <c r="F75" s="57">
        <f t="shared" si="0"/>
        <v>73.989358271153776</v>
      </c>
      <c r="G75" s="12">
        <v>558.87766790000001</v>
      </c>
    </row>
    <row r="76" spans="1:7" x14ac:dyDescent="0.3">
      <c r="A76" s="23">
        <v>46098</v>
      </c>
      <c r="B76" s="5" t="s">
        <v>96</v>
      </c>
      <c r="C76" s="64" t="s">
        <v>36</v>
      </c>
      <c r="D76" s="86" t="s">
        <v>5</v>
      </c>
      <c r="E76" s="71">
        <v>41351</v>
      </c>
      <c r="F76" s="57">
        <f t="shared" si="0"/>
        <v>73.989358271153776</v>
      </c>
      <c r="G76" s="12">
        <v>558.87766790000001</v>
      </c>
    </row>
    <row r="77" spans="1:7" x14ac:dyDescent="0.3">
      <c r="A77" s="23">
        <v>46098</v>
      </c>
      <c r="B77" s="5" t="s">
        <v>97</v>
      </c>
      <c r="C77" s="64" t="s">
        <v>36</v>
      </c>
      <c r="D77" s="86" t="s">
        <v>2</v>
      </c>
      <c r="E77" s="71">
        <v>3684</v>
      </c>
      <c r="F77" s="57">
        <f t="shared" si="0"/>
        <v>6.5917824447034059</v>
      </c>
      <c r="G77" s="12">
        <v>558.87766790000001</v>
      </c>
    </row>
    <row r="78" spans="1:7" x14ac:dyDescent="0.3">
      <c r="A78" s="23">
        <v>46098</v>
      </c>
      <c r="B78" s="5" t="s">
        <v>97</v>
      </c>
      <c r="C78" s="64" t="s">
        <v>36</v>
      </c>
      <c r="D78" s="86" t="s">
        <v>2</v>
      </c>
      <c r="E78" s="71">
        <v>5263</v>
      </c>
      <c r="F78" s="57">
        <f t="shared" si="0"/>
        <v>9.4170876781959887</v>
      </c>
      <c r="G78" s="12">
        <v>558.87766790000001</v>
      </c>
    </row>
    <row r="79" spans="1:7" x14ac:dyDescent="0.3">
      <c r="A79" s="23">
        <v>46098</v>
      </c>
      <c r="B79" s="5" t="s">
        <v>97</v>
      </c>
      <c r="C79" s="64" t="s">
        <v>36</v>
      </c>
      <c r="D79" s="86" t="s">
        <v>4</v>
      </c>
      <c r="E79" s="71">
        <v>8947</v>
      </c>
      <c r="F79" s="57">
        <f t="shared" si="0"/>
        <v>16.008870122899395</v>
      </c>
      <c r="G79" s="12">
        <v>558.87766790000001</v>
      </c>
    </row>
    <row r="80" spans="1:7" x14ac:dyDescent="0.3">
      <c r="A80" s="23">
        <v>46098</v>
      </c>
      <c r="B80" s="5" t="s">
        <v>97</v>
      </c>
      <c r="C80" s="64" t="s">
        <v>36</v>
      </c>
      <c r="D80" s="86" t="s">
        <v>4</v>
      </c>
      <c r="E80" s="71">
        <v>7895</v>
      </c>
      <c r="F80" s="57">
        <f t="shared" si="0"/>
        <v>14.126526167462917</v>
      </c>
      <c r="G80" s="12">
        <v>558.87766790000001</v>
      </c>
    </row>
    <row r="81" spans="1:7" x14ac:dyDescent="0.3">
      <c r="A81" s="23">
        <v>46098</v>
      </c>
      <c r="B81" s="5" t="s">
        <v>97</v>
      </c>
      <c r="C81" s="64" t="s">
        <v>36</v>
      </c>
      <c r="D81" s="86" t="s">
        <v>4</v>
      </c>
      <c r="E81" s="71">
        <v>6316</v>
      </c>
      <c r="F81" s="57">
        <f t="shared" si="0"/>
        <v>11.301220933970333</v>
      </c>
      <c r="G81" s="12">
        <v>558.87766790000001</v>
      </c>
    </row>
    <row r="82" spans="1:7" x14ac:dyDescent="0.3">
      <c r="A82" s="23">
        <v>46098</v>
      </c>
      <c r="B82" s="5" t="s">
        <v>97</v>
      </c>
      <c r="C82" s="64" t="s">
        <v>36</v>
      </c>
      <c r="D82" s="86" t="s">
        <v>4</v>
      </c>
      <c r="E82" s="71">
        <v>7895</v>
      </c>
      <c r="F82" s="57">
        <f t="shared" si="0"/>
        <v>14.126526167462917</v>
      </c>
      <c r="G82" s="12">
        <v>558.87766790000001</v>
      </c>
    </row>
    <row r="83" spans="1:7" x14ac:dyDescent="0.3">
      <c r="A83" s="23">
        <v>46098</v>
      </c>
      <c r="B83" s="5" t="s">
        <v>98</v>
      </c>
      <c r="C83" s="64" t="s">
        <v>36</v>
      </c>
      <c r="D83" s="86" t="s">
        <v>3</v>
      </c>
      <c r="E83" s="71">
        <v>193738</v>
      </c>
      <c r="F83" s="57">
        <f t="shared" si="0"/>
        <v>346.65546885774927</v>
      </c>
      <c r="G83" s="12">
        <v>558.87766790000001</v>
      </c>
    </row>
    <row r="84" spans="1:7" x14ac:dyDescent="0.3">
      <c r="A84" s="23">
        <v>46098</v>
      </c>
      <c r="B84" s="5" t="s">
        <v>98</v>
      </c>
      <c r="C84" s="64" t="s">
        <v>36</v>
      </c>
      <c r="D84" s="86" t="s">
        <v>4</v>
      </c>
      <c r="E84" s="71">
        <v>139241</v>
      </c>
      <c r="F84" s="57">
        <f t="shared" si="0"/>
        <v>249.14396834499101</v>
      </c>
      <c r="G84" s="12">
        <v>558.87766790000001</v>
      </c>
    </row>
    <row r="85" spans="1:7" x14ac:dyDescent="0.3">
      <c r="A85" s="23">
        <v>46098</v>
      </c>
      <c r="B85" s="5" t="s">
        <v>98</v>
      </c>
      <c r="C85" s="64" t="s">
        <v>36</v>
      </c>
      <c r="D85" s="86" t="s">
        <v>2</v>
      </c>
      <c r="E85" s="71">
        <v>160696</v>
      </c>
      <c r="F85" s="57">
        <f t="shared" si="0"/>
        <v>287.53340709393552</v>
      </c>
      <c r="G85" s="12">
        <v>558.87766790000001</v>
      </c>
    </row>
    <row r="86" spans="1:7" x14ac:dyDescent="0.3">
      <c r="A86" s="23">
        <v>46098</v>
      </c>
      <c r="B86" s="5" t="s">
        <v>98</v>
      </c>
      <c r="C86" s="64" t="s">
        <v>36</v>
      </c>
      <c r="D86" s="86" t="s">
        <v>4</v>
      </c>
      <c r="E86" s="71">
        <v>44651</v>
      </c>
      <c r="F86" s="57">
        <f t="shared" si="0"/>
        <v>79.894049386116109</v>
      </c>
      <c r="G86" s="12">
        <v>558.87766790000001</v>
      </c>
    </row>
    <row r="87" spans="1:7" x14ac:dyDescent="0.3">
      <c r="A87" s="23">
        <v>46098</v>
      </c>
      <c r="B87" s="5" t="s">
        <v>98</v>
      </c>
      <c r="C87" s="64" t="s">
        <v>36</v>
      </c>
      <c r="D87" s="86" t="s">
        <v>5</v>
      </c>
      <c r="E87" s="71">
        <v>31997</v>
      </c>
      <c r="F87" s="57">
        <f t="shared" si="0"/>
        <v>57.25224291074236</v>
      </c>
      <c r="G87" s="12">
        <v>558.87766790000001</v>
      </c>
    </row>
    <row r="88" spans="1:7" x14ac:dyDescent="0.3">
      <c r="A88" s="23">
        <v>46098</v>
      </c>
      <c r="B88" s="5" t="s">
        <v>98</v>
      </c>
      <c r="C88" s="64" t="s">
        <v>36</v>
      </c>
      <c r="D88" s="86" t="s">
        <v>5</v>
      </c>
      <c r="E88" s="71">
        <v>31997</v>
      </c>
      <c r="F88" s="57">
        <f t="shared" si="0"/>
        <v>57.25224291074236</v>
      </c>
      <c r="G88" s="12">
        <v>558.87766790000001</v>
      </c>
    </row>
    <row r="89" spans="1:7" x14ac:dyDescent="0.3">
      <c r="A89" s="23">
        <v>46098</v>
      </c>
      <c r="B89" s="5" t="s">
        <v>99</v>
      </c>
      <c r="C89" s="64" t="s">
        <v>36</v>
      </c>
      <c r="D89" s="86" t="s">
        <v>2</v>
      </c>
      <c r="E89" s="71">
        <v>3684</v>
      </c>
      <c r="F89" s="57">
        <f t="shared" si="0"/>
        <v>6.5917824447034059</v>
      </c>
      <c r="G89" s="12">
        <v>558.87766790000001</v>
      </c>
    </row>
    <row r="90" spans="1:7" x14ac:dyDescent="0.3">
      <c r="A90" s="23">
        <v>46098</v>
      </c>
      <c r="B90" s="5" t="s">
        <v>99</v>
      </c>
      <c r="C90" s="64" t="s">
        <v>36</v>
      </c>
      <c r="D90" s="86" t="s">
        <v>2</v>
      </c>
      <c r="E90" s="71">
        <v>5263</v>
      </c>
      <c r="F90" s="57">
        <f t="shared" si="0"/>
        <v>9.4170876781959887</v>
      </c>
      <c r="G90" s="12">
        <v>558.87766790000001</v>
      </c>
    </row>
    <row r="91" spans="1:7" x14ac:dyDescent="0.3">
      <c r="A91" s="23">
        <v>46098</v>
      </c>
      <c r="B91" s="5" t="s">
        <v>99</v>
      </c>
      <c r="C91" s="64" t="s">
        <v>36</v>
      </c>
      <c r="D91" s="86" t="s">
        <v>4</v>
      </c>
      <c r="E91" s="71">
        <v>8947</v>
      </c>
      <c r="F91" s="57">
        <f t="shared" si="0"/>
        <v>16.008870122899395</v>
      </c>
      <c r="G91" s="12">
        <v>558.87766790000001</v>
      </c>
    </row>
    <row r="92" spans="1:7" x14ac:dyDescent="0.3">
      <c r="A92" s="23">
        <v>46098</v>
      </c>
      <c r="B92" s="5" t="s">
        <v>99</v>
      </c>
      <c r="C92" s="64" t="s">
        <v>36</v>
      </c>
      <c r="D92" s="86" t="s">
        <v>4</v>
      </c>
      <c r="E92" s="71">
        <v>7895</v>
      </c>
      <c r="F92" s="57">
        <f t="shared" si="0"/>
        <v>14.126526167462917</v>
      </c>
      <c r="G92" s="12">
        <v>558.87766790000001</v>
      </c>
    </row>
    <row r="93" spans="1:7" x14ac:dyDescent="0.3">
      <c r="A93" s="23">
        <v>46098</v>
      </c>
      <c r="B93" s="5" t="s">
        <v>99</v>
      </c>
      <c r="C93" s="64" t="s">
        <v>36</v>
      </c>
      <c r="D93" s="86" t="s">
        <v>4</v>
      </c>
      <c r="E93" s="71">
        <v>6316</v>
      </c>
      <c r="F93" s="57">
        <f t="shared" si="0"/>
        <v>11.301220933970333</v>
      </c>
      <c r="G93" s="12">
        <v>558.87766790000001</v>
      </c>
    </row>
    <row r="94" spans="1:7" x14ac:dyDescent="0.3">
      <c r="A94" s="23">
        <v>46098</v>
      </c>
      <c r="B94" s="5" t="s">
        <v>99</v>
      </c>
      <c r="C94" s="64" t="s">
        <v>36</v>
      </c>
      <c r="D94" s="86" t="s">
        <v>4</v>
      </c>
      <c r="E94" s="71">
        <v>7895</v>
      </c>
      <c r="F94" s="57">
        <f t="shared" si="0"/>
        <v>14.126526167462917</v>
      </c>
      <c r="G94" s="12">
        <v>558.87766790000001</v>
      </c>
    </row>
    <row r="95" spans="1:7" x14ac:dyDescent="0.3">
      <c r="A95" s="23">
        <v>46098</v>
      </c>
      <c r="B95" s="5" t="s">
        <v>100</v>
      </c>
      <c r="C95" s="64" t="s">
        <v>36</v>
      </c>
      <c r="D95" s="86" t="s">
        <v>3</v>
      </c>
      <c r="E95" s="71">
        <v>193698</v>
      </c>
      <c r="F95" s="57">
        <f t="shared" si="0"/>
        <v>346.58389684423457</v>
      </c>
      <c r="G95" s="12">
        <v>558.87766790000001</v>
      </c>
    </row>
    <row r="96" spans="1:7" x14ac:dyDescent="0.3">
      <c r="A96" s="23">
        <v>46098</v>
      </c>
      <c r="B96" s="5" t="s">
        <v>100</v>
      </c>
      <c r="C96" s="64" t="s">
        <v>36</v>
      </c>
      <c r="D96" s="86" t="s">
        <v>4</v>
      </c>
      <c r="E96" s="71">
        <v>141355</v>
      </c>
      <c r="F96" s="57">
        <f t="shared" si="0"/>
        <v>252.92654925924265</v>
      </c>
      <c r="G96" s="12">
        <v>558.87766790000001</v>
      </c>
    </row>
    <row r="97" spans="1:7" x14ac:dyDescent="0.3">
      <c r="A97" s="23">
        <v>46098</v>
      </c>
      <c r="B97" s="5" t="s">
        <v>100</v>
      </c>
      <c r="C97" s="64" t="s">
        <v>36</v>
      </c>
      <c r="D97" s="86" t="s">
        <v>2</v>
      </c>
      <c r="E97" s="71">
        <v>160696</v>
      </c>
      <c r="F97" s="57">
        <f t="shared" si="0"/>
        <v>287.53340709393552</v>
      </c>
      <c r="G97" s="12">
        <v>558.87766790000001</v>
      </c>
    </row>
    <row r="98" spans="1:7" x14ac:dyDescent="0.3">
      <c r="A98" s="23">
        <v>46098</v>
      </c>
      <c r="B98" s="5" t="s">
        <v>100</v>
      </c>
      <c r="C98" s="64" t="s">
        <v>36</v>
      </c>
      <c r="D98" s="86" t="s">
        <v>4</v>
      </c>
      <c r="E98" s="71">
        <v>44668</v>
      </c>
      <c r="F98" s="57">
        <f t="shared" si="0"/>
        <v>79.924467491859858</v>
      </c>
      <c r="G98" s="12">
        <v>558.87766790000001</v>
      </c>
    </row>
    <row r="99" spans="1:7" x14ac:dyDescent="0.3">
      <c r="A99" s="23">
        <v>46098</v>
      </c>
      <c r="B99" s="5" t="s">
        <v>100</v>
      </c>
      <c r="C99" s="64" t="s">
        <v>36</v>
      </c>
      <c r="D99" s="86" t="s">
        <v>5</v>
      </c>
      <c r="E99" s="71">
        <v>35015</v>
      </c>
      <c r="F99" s="57">
        <f t="shared" si="0"/>
        <v>62.6523513304261</v>
      </c>
      <c r="G99" s="12">
        <v>558.87766790000001</v>
      </c>
    </row>
    <row r="100" spans="1:7" x14ac:dyDescent="0.3">
      <c r="A100" s="23">
        <v>46098</v>
      </c>
      <c r="B100" s="5" t="s">
        <v>100</v>
      </c>
      <c r="C100" s="64" t="s">
        <v>36</v>
      </c>
      <c r="D100" s="86" t="s">
        <v>5</v>
      </c>
      <c r="E100" s="71">
        <v>35015</v>
      </c>
      <c r="F100" s="57">
        <f t="shared" si="0"/>
        <v>62.6523513304261</v>
      </c>
      <c r="G100" s="12">
        <v>558.87766790000001</v>
      </c>
    </row>
    <row r="101" spans="1:7" x14ac:dyDescent="0.3">
      <c r="A101" s="23">
        <v>46098</v>
      </c>
      <c r="B101" s="5" t="s">
        <v>101</v>
      </c>
      <c r="C101" s="64" t="s">
        <v>36</v>
      </c>
      <c r="D101" s="86" t="s">
        <v>2</v>
      </c>
      <c r="E101" s="71">
        <v>3684</v>
      </c>
      <c r="F101" s="57">
        <f t="shared" si="0"/>
        <v>6.5917824447034059</v>
      </c>
      <c r="G101" s="12">
        <v>558.87766790000001</v>
      </c>
    </row>
    <row r="102" spans="1:7" x14ac:dyDescent="0.3">
      <c r="A102" s="23">
        <v>46098</v>
      </c>
      <c r="B102" s="5" t="s">
        <v>101</v>
      </c>
      <c r="C102" s="64" t="s">
        <v>36</v>
      </c>
      <c r="D102" s="86" t="s">
        <v>2</v>
      </c>
      <c r="E102" s="71">
        <v>5263</v>
      </c>
      <c r="F102" s="57">
        <f t="shared" si="0"/>
        <v>9.4170876781959887</v>
      </c>
      <c r="G102" s="12">
        <v>558.87766790000001</v>
      </c>
    </row>
    <row r="103" spans="1:7" x14ac:dyDescent="0.3">
      <c r="A103" s="23">
        <v>46098</v>
      </c>
      <c r="B103" s="5" t="s">
        <v>101</v>
      </c>
      <c r="C103" s="64" t="s">
        <v>36</v>
      </c>
      <c r="D103" s="86" t="s">
        <v>4</v>
      </c>
      <c r="E103" s="71">
        <v>8947</v>
      </c>
      <c r="F103" s="57">
        <f t="shared" si="0"/>
        <v>16.008870122899395</v>
      </c>
      <c r="G103" s="12">
        <v>558.87766790000001</v>
      </c>
    </row>
    <row r="104" spans="1:7" x14ac:dyDescent="0.3">
      <c r="A104" s="23">
        <v>46098</v>
      </c>
      <c r="B104" s="5" t="s">
        <v>101</v>
      </c>
      <c r="C104" s="64" t="s">
        <v>36</v>
      </c>
      <c r="D104" s="86" t="s">
        <v>4</v>
      </c>
      <c r="E104" s="71">
        <v>7895</v>
      </c>
      <c r="F104" s="57">
        <f t="shared" si="0"/>
        <v>14.126526167462917</v>
      </c>
      <c r="G104" s="12">
        <v>558.87766790000001</v>
      </c>
    </row>
    <row r="105" spans="1:7" x14ac:dyDescent="0.3">
      <c r="A105" s="23">
        <v>46098</v>
      </c>
      <c r="B105" s="5" t="s">
        <v>101</v>
      </c>
      <c r="C105" s="64" t="s">
        <v>36</v>
      </c>
      <c r="D105" s="86" t="s">
        <v>4</v>
      </c>
      <c r="E105" s="71">
        <v>6316</v>
      </c>
      <c r="F105" s="57">
        <f t="shared" si="0"/>
        <v>11.301220933970333</v>
      </c>
      <c r="G105" s="12">
        <v>558.87766790000001</v>
      </c>
    </row>
    <row r="106" spans="1:7" x14ac:dyDescent="0.3">
      <c r="A106" s="23">
        <v>46098</v>
      </c>
      <c r="B106" s="5" t="s">
        <v>101</v>
      </c>
      <c r="C106" s="64" t="s">
        <v>36</v>
      </c>
      <c r="D106" s="86" t="s">
        <v>4</v>
      </c>
      <c r="E106" s="71">
        <v>7895</v>
      </c>
      <c r="F106" s="57">
        <f t="shared" si="0"/>
        <v>14.126526167462917</v>
      </c>
      <c r="G106" s="12">
        <v>558.87766790000001</v>
      </c>
    </row>
    <row r="107" spans="1:7" x14ac:dyDescent="0.3">
      <c r="A107" s="53">
        <v>46098</v>
      </c>
      <c r="B107" s="54" t="s">
        <v>70</v>
      </c>
      <c r="C107" s="64" t="s">
        <v>36</v>
      </c>
      <c r="D107" s="86" t="s">
        <v>2</v>
      </c>
      <c r="E107" s="67">
        <v>98829</v>
      </c>
      <c r="F107" s="57">
        <f t="shared" si="0"/>
        <v>176.83476309109469</v>
      </c>
      <c r="G107" s="3">
        <v>558.87766790000001</v>
      </c>
    </row>
    <row r="108" spans="1:7" x14ac:dyDescent="0.3">
      <c r="A108" s="53">
        <v>46099</v>
      </c>
      <c r="B108" s="54" t="s">
        <v>71</v>
      </c>
      <c r="C108" s="64" t="s">
        <v>36</v>
      </c>
      <c r="D108" s="86" t="s">
        <v>3</v>
      </c>
      <c r="E108" s="67">
        <v>1707760</v>
      </c>
      <c r="F108" s="57">
        <f t="shared" si="0"/>
        <v>3055.6955449963866</v>
      </c>
      <c r="G108" s="3">
        <v>558.87766790000001</v>
      </c>
    </row>
    <row r="109" spans="1:7" x14ac:dyDescent="0.3">
      <c r="A109" s="53">
        <v>46099</v>
      </c>
      <c r="B109" s="54" t="s">
        <v>102</v>
      </c>
      <c r="C109" s="64" t="s">
        <v>6</v>
      </c>
      <c r="D109" s="86" t="s">
        <v>2</v>
      </c>
      <c r="E109" s="72">
        <v>29971</v>
      </c>
      <c r="F109" s="57">
        <f t="shared" si="0"/>
        <v>53.627120426223065</v>
      </c>
      <c r="G109" s="3">
        <v>558.87766790000001</v>
      </c>
    </row>
    <row r="110" spans="1:7" x14ac:dyDescent="0.3">
      <c r="A110" s="58">
        <v>46099</v>
      </c>
      <c r="B110" s="59" t="s">
        <v>80</v>
      </c>
      <c r="C110" s="73" t="s">
        <v>63</v>
      </c>
      <c r="D110" s="60" t="s">
        <v>4</v>
      </c>
      <c r="E110" s="61">
        <v>700</v>
      </c>
      <c r="F110" s="57">
        <f t="shared" si="0"/>
        <v>1.2725137252580534</v>
      </c>
      <c r="G110" s="3">
        <v>550.09229849999997</v>
      </c>
    </row>
    <row r="111" spans="1:7" x14ac:dyDescent="0.3">
      <c r="A111" s="62">
        <v>46099</v>
      </c>
      <c r="B111" s="63" t="s">
        <v>91</v>
      </c>
      <c r="C111" s="7" t="s">
        <v>12</v>
      </c>
      <c r="D111" s="87" t="s">
        <v>3</v>
      </c>
      <c r="E111" s="22">
        <v>15000</v>
      </c>
      <c r="F111" s="57">
        <f t="shared" si="0"/>
        <v>26.83950506801061</v>
      </c>
      <c r="G111" s="3">
        <v>558.87766790000001</v>
      </c>
    </row>
    <row r="112" spans="1:7" x14ac:dyDescent="0.3">
      <c r="A112" s="62">
        <v>46099</v>
      </c>
      <c r="B112" s="63" t="s">
        <v>91</v>
      </c>
      <c r="C112" s="7" t="s">
        <v>12</v>
      </c>
      <c r="D112" s="87" t="s">
        <v>3</v>
      </c>
      <c r="E112" s="22">
        <v>15000</v>
      </c>
      <c r="F112" s="57">
        <f t="shared" si="0"/>
        <v>26.83950506801061</v>
      </c>
      <c r="G112" s="3">
        <v>558.87766790000001</v>
      </c>
    </row>
    <row r="113" spans="1:7" x14ac:dyDescent="0.3">
      <c r="A113" s="62">
        <v>46099</v>
      </c>
      <c r="B113" s="63" t="s">
        <v>91</v>
      </c>
      <c r="C113" s="7" t="s">
        <v>12</v>
      </c>
      <c r="D113" s="87" t="s">
        <v>2</v>
      </c>
      <c r="E113" s="22">
        <v>15000</v>
      </c>
      <c r="F113" s="57">
        <f t="shared" si="0"/>
        <v>26.83950506801061</v>
      </c>
      <c r="G113" s="3">
        <v>558.87766790000001</v>
      </c>
    </row>
    <row r="114" spans="1:7" x14ac:dyDescent="0.3">
      <c r="A114" s="58">
        <v>46099</v>
      </c>
      <c r="B114" s="59" t="s">
        <v>80</v>
      </c>
      <c r="C114" s="73" t="s">
        <v>63</v>
      </c>
      <c r="D114" s="60" t="s">
        <v>2</v>
      </c>
      <c r="E114" s="61">
        <v>680</v>
      </c>
      <c r="F114" s="57">
        <f t="shared" si="0"/>
        <v>1.2361561902506804</v>
      </c>
      <c r="G114" s="3">
        <v>550.09229849999997</v>
      </c>
    </row>
    <row r="115" spans="1:7" x14ac:dyDescent="0.3">
      <c r="A115" s="58">
        <v>46099</v>
      </c>
      <c r="B115" s="59" t="s">
        <v>80</v>
      </c>
      <c r="C115" s="73" t="s">
        <v>63</v>
      </c>
      <c r="D115" s="60" t="s">
        <v>2</v>
      </c>
      <c r="E115" s="61">
        <v>4500</v>
      </c>
      <c r="F115" s="57">
        <f t="shared" ref="F115:F174" si="1">E115/G115</f>
        <v>8.1804453766589145</v>
      </c>
      <c r="G115" s="3">
        <v>550.09229849999997</v>
      </c>
    </row>
    <row r="116" spans="1:7" x14ac:dyDescent="0.3">
      <c r="A116" s="58">
        <v>46099</v>
      </c>
      <c r="B116" s="59" t="s">
        <v>80</v>
      </c>
      <c r="C116" s="73" t="s">
        <v>63</v>
      </c>
      <c r="D116" s="60" t="s">
        <v>2</v>
      </c>
      <c r="E116" s="61">
        <v>2000</v>
      </c>
      <c r="F116" s="57">
        <f t="shared" si="1"/>
        <v>3.635753500737295</v>
      </c>
      <c r="G116" s="3">
        <v>550.09229849999997</v>
      </c>
    </row>
    <row r="117" spans="1:7" x14ac:dyDescent="0.3">
      <c r="A117" s="58">
        <v>46099</v>
      </c>
      <c r="B117" s="59" t="s">
        <v>80</v>
      </c>
      <c r="C117" s="73" t="s">
        <v>63</v>
      </c>
      <c r="D117" s="60" t="s">
        <v>5</v>
      </c>
      <c r="E117" s="61">
        <v>2000</v>
      </c>
      <c r="F117" s="57">
        <f t="shared" si="1"/>
        <v>3.635753500737295</v>
      </c>
      <c r="G117" s="3">
        <v>550.09229849999997</v>
      </c>
    </row>
    <row r="118" spans="1:7" x14ac:dyDescent="0.3">
      <c r="A118" s="58">
        <v>46099</v>
      </c>
      <c r="B118" s="59" t="s">
        <v>80</v>
      </c>
      <c r="C118" s="73" t="s">
        <v>63</v>
      </c>
      <c r="D118" s="60" t="s">
        <v>4</v>
      </c>
      <c r="E118" s="61">
        <v>700</v>
      </c>
      <c r="F118" s="57">
        <f t="shared" si="1"/>
        <v>1.2725137252580534</v>
      </c>
      <c r="G118" s="3">
        <v>550.09229849999997</v>
      </c>
    </row>
    <row r="119" spans="1:7" x14ac:dyDescent="0.3">
      <c r="A119" s="58">
        <v>46099</v>
      </c>
      <c r="B119" s="59" t="s">
        <v>80</v>
      </c>
      <c r="C119" s="73" t="s">
        <v>63</v>
      </c>
      <c r="D119" s="60" t="s">
        <v>2</v>
      </c>
      <c r="E119" s="61">
        <v>700</v>
      </c>
      <c r="F119" s="57">
        <f t="shared" si="1"/>
        <v>1.2725137252580534</v>
      </c>
      <c r="G119" s="3">
        <v>550.09229849999997</v>
      </c>
    </row>
    <row r="120" spans="1:7" x14ac:dyDescent="0.3">
      <c r="A120" s="58">
        <v>46100</v>
      </c>
      <c r="B120" s="59" t="s">
        <v>80</v>
      </c>
      <c r="C120" s="73" t="s">
        <v>63</v>
      </c>
      <c r="D120" s="60" t="s">
        <v>4</v>
      </c>
      <c r="E120" s="61">
        <v>700</v>
      </c>
      <c r="F120" s="57">
        <f t="shared" si="1"/>
        <v>1.2725137252580534</v>
      </c>
      <c r="G120" s="3">
        <v>550.09229849999997</v>
      </c>
    </row>
    <row r="121" spans="1:7" x14ac:dyDescent="0.3">
      <c r="A121" s="58">
        <v>46100</v>
      </c>
      <c r="B121" s="59" t="s">
        <v>80</v>
      </c>
      <c r="C121" s="73" t="s">
        <v>63</v>
      </c>
      <c r="D121" s="60" t="s">
        <v>2</v>
      </c>
      <c r="E121" s="61">
        <v>700</v>
      </c>
      <c r="F121" s="57">
        <f t="shared" si="1"/>
        <v>1.2725137252580534</v>
      </c>
      <c r="G121" s="3">
        <v>550.09229849999997</v>
      </c>
    </row>
    <row r="122" spans="1:7" x14ac:dyDescent="0.3">
      <c r="A122" s="62">
        <v>46100</v>
      </c>
      <c r="B122" s="63" t="s">
        <v>103</v>
      </c>
      <c r="C122" s="7" t="s">
        <v>63</v>
      </c>
      <c r="D122" s="87" t="s">
        <v>3</v>
      </c>
      <c r="E122" s="22">
        <v>20000</v>
      </c>
      <c r="F122" s="57">
        <f t="shared" si="1"/>
        <v>35.786006757347479</v>
      </c>
      <c r="G122" s="3">
        <v>558.87766790000001</v>
      </c>
    </row>
    <row r="123" spans="1:7" x14ac:dyDescent="0.3">
      <c r="A123" s="58">
        <v>46100</v>
      </c>
      <c r="B123" s="59" t="s">
        <v>80</v>
      </c>
      <c r="C123" s="73" t="s">
        <v>63</v>
      </c>
      <c r="D123" s="60" t="s">
        <v>3</v>
      </c>
      <c r="E123" s="61">
        <v>8000</v>
      </c>
      <c r="F123" s="57">
        <f t="shared" si="1"/>
        <v>14.54301400294918</v>
      </c>
      <c r="G123" s="3">
        <v>550.09229849999997</v>
      </c>
    </row>
    <row r="124" spans="1:7" x14ac:dyDescent="0.3">
      <c r="A124" s="62">
        <v>46104</v>
      </c>
      <c r="B124" s="63" t="s">
        <v>91</v>
      </c>
      <c r="C124" s="7" t="s">
        <v>12</v>
      </c>
      <c r="D124" s="87" t="s">
        <v>4</v>
      </c>
      <c r="E124" s="22">
        <v>1500</v>
      </c>
      <c r="F124" s="57">
        <f t="shared" si="1"/>
        <v>2.7268151255529713</v>
      </c>
      <c r="G124" s="3">
        <v>550.09229849999997</v>
      </c>
    </row>
    <row r="125" spans="1:7" x14ac:dyDescent="0.3">
      <c r="A125" s="62">
        <v>46104</v>
      </c>
      <c r="B125" s="63" t="s">
        <v>91</v>
      </c>
      <c r="C125" s="7" t="s">
        <v>12</v>
      </c>
      <c r="D125" s="87" t="s">
        <v>4</v>
      </c>
      <c r="E125" s="22">
        <v>1500</v>
      </c>
      <c r="F125" s="57">
        <f t="shared" si="1"/>
        <v>2.7268151255529713</v>
      </c>
      <c r="G125" s="3">
        <v>550.09229849999997</v>
      </c>
    </row>
    <row r="126" spans="1:7" x14ac:dyDescent="0.3">
      <c r="A126" s="58">
        <v>46104</v>
      </c>
      <c r="B126" s="59" t="s">
        <v>80</v>
      </c>
      <c r="C126" s="73" t="s">
        <v>63</v>
      </c>
      <c r="D126" s="60" t="s">
        <v>2</v>
      </c>
      <c r="E126" s="61">
        <v>1200</v>
      </c>
      <c r="F126" s="57">
        <f t="shared" si="1"/>
        <v>2.1814521004423773</v>
      </c>
      <c r="G126" s="3">
        <v>550.09229849999997</v>
      </c>
    </row>
    <row r="127" spans="1:7" x14ac:dyDescent="0.3">
      <c r="A127" s="62">
        <v>46104</v>
      </c>
      <c r="B127" s="63" t="s">
        <v>104</v>
      </c>
      <c r="C127" s="7" t="s">
        <v>58</v>
      </c>
      <c r="D127" s="87" t="s">
        <v>3</v>
      </c>
      <c r="E127" s="22">
        <v>500495</v>
      </c>
      <c r="F127" s="57">
        <f t="shared" si="1"/>
        <v>909.8382241757563</v>
      </c>
      <c r="G127" s="3">
        <v>550.09229849999997</v>
      </c>
    </row>
    <row r="128" spans="1:7" x14ac:dyDescent="0.3">
      <c r="A128" s="62">
        <v>46104</v>
      </c>
      <c r="B128" s="63" t="s">
        <v>105</v>
      </c>
      <c r="C128" s="7" t="s">
        <v>62</v>
      </c>
      <c r="D128" s="87" t="s">
        <v>2</v>
      </c>
      <c r="E128" s="22">
        <v>17752</v>
      </c>
      <c r="F128" s="57">
        <f t="shared" si="1"/>
        <v>31.763659597821622</v>
      </c>
      <c r="G128" s="3">
        <v>558.87766790000001</v>
      </c>
    </row>
    <row r="129" spans="1:7" x14ac:dyDescent="0.3">
      <c r="A129" s="58">
        <v>46104</v>
      </c>
      <c r="B129" s="59" t="s">
        <v>80</v>
      </c>
      <c r="C129" s="73" t="s">
        <v>63</v>
      </c>
      <c r="D129" s="60" t="s">
        <v>2</v>
      </c>
      <c r="E129" s="61">
        <v>400</v>
      </c>
      <c r="F129" s="57">
        <f t="shared" si="1"/>
        <v>0.72715070014745897</v>
      </c>
      <c r="G129" s="3">
        <v>550.09229849999997</v>
      </c>
    </row>
    <row r="130" spans="1:7" x14ac:dyDescent="0.3">
      <c r="A130" s="58">
        <v>46104</v>
      </c>
      <c r="B130" s="59" t="s">
        <v>80</v>
      </c>
      <c r="C130" s="73" t="s">
        <v>63</v>
      </c>
      <c r="D130" s="60" t="s">
        <v>4</v>
      </c>
      <c r="E130" s="61">
        <v>700</v>
      </c>
      <c r="F130" s="57">
        <f t="shared" si="1"/>
        <v>1.2725137252580534</v>
      </c>
      <c r="G130" s="3">
        <v>550.09229849999997</v>
      </c>
    </row>
    <row r="131" spans="1:7" x14ac:dyDescent="0.3">
      <c r="A131" s="58">
        <v>46104</v>
      </c>
      <c r="B131" s="59" t="s">
        <v>80</v>
      </c>
      <c r="C131" s="73" t="s">
        <v>63</v>
      </c>
      <c r="D131" s="60" t="s">
        <v>4</v>
      </c>
      <c r="E131" s="61">
        <v>700</v>
      </c>
      <c r="F131" s="57">
        <f t="shared" si="1"/>
        <v>1.2725137252580534</v>
      </c>
      <c r="G131" s="3">
        <v>550.09229849999997</v>
      </c>
    </row>
    <row r="132" spans="1:7" x14ac:dyDescent="0.3">
      <c r="A132" s="58">
        <v>46104</v>
      </c>
      <c r="B132" s="59" t="s">
        <v>80</v>
      </c>
      <c r="C132" s="73" t="s">
        <v>63</v>
      </c>
      <c r="D132" s="60" t="s">
        <v>2</v>
      </c>
      <c r="E132" s="61">
        <v>800</v>
      </c>
      <c r="F132" s="57">
        <f t="shared" si="1"/>
        <v>1.4543014002949179</v>
      </c>
      <c r="G132" s="3">
        <v>550.09229849999997</v>
      </c>
    </row>
    <row r="133" spans="1:7" x14ac:dyDescent="0.3">
      <c r="A133" s="58">
        <v>46105</v>
      </c>
      <c r="B133" s="59" t="s">
        <v>80</v>
      </c>
      <c r="C133" s="73" t="s">
        <v>63</v>
      </c>
      <c r="D133" s="60" t="s">
        <v>4</v>
      </c>
      <c r="E133" s="66">
        <v>7000</v>
      </c>
      <c r="F133" s="57">
        <f t="shared" si="1"/>
        <v>12.725137252580533</v>
      </c>
      <c r="G133" s="3">
        <v>550.09229849999997</v>
      </c>
    </row>
    <row r="134" spans="1:7" x14ac:dyDescent="0.3">
      <c r="A134" s="58">
        <v>46105</v>
      </c>
      <c r="B134" s="59" t="s">
        <v>80</v>
      </c>
      <c r="C134" s="73" t="s">
        <v>63</v>
      </c>
      <c r="D134" s="60" t="s">
        <v>4</v>
      </c>
      <c r="E134" s="66">
        <v>4200</v>
      </c>
      <c r="F134" s="57">
        <f t="shared" si="1"/>
        <v>7.6350823515483199</v>
      </c>
      <c r="G134" s="3">
        <v>550.09229849999997</v>
      </c>
    </row>
    <row r="135" spans="1:7" x14ac:dyDescent="0.3">
      <c r="A135" s="58">
        <v>46105</v>
      </c>
      <c r="B135" s="59" t="s">
        <v>80</v>
      </c>
      <c r="C135" s="73" t="s">
        <v>63</v>
      </c>
      <c r="D135" s="60" t="s">
        <v>4</v>
      </c>
      <c r="E135" s="66">
        <v>200</v>
      </c>
      <c r="F135" s="57">
        <f t="shared" si="1"/>
        <v>0.36357535007372949</v>
      </c>
      <c r="G135" s="3">
        <v>550.09229849999997</v>
      </c>
    </row>
    <row r="136" spans="1:7" x14ac:dyDescent="0.3">
      <c r="A136" s="58">
        <v>46105</v>
      </c>
      <c r="B136" s="59" t="s">
        <v>88</v>
      </c>
      <c r="C136" s="73" t="s">
        <v>63</v>
      </c>
      <c r="D136" s="60" t="s">
        <v>4</v>
      </c>
      <c r="E136" s="66">
        <v>3000</v>
      </c>
      <c r="F136" s="57">
        <f t="shared" si="1"/>
        <v>5.4536302511059427</v>
      </c>
      <c r="G136" s="3">
        <v>550.09229849999997</v>
      </c>
    </row>
    <row r="137" spans="1:7" x14ac:dyDescent="0.3">
      <c r="A137" s="58">
        <v>46105</v>
      </c>
      <c r="B137" s="59" t="s">
        <v>80</v>
      </c>
      <c r="C137" s="73" t="s">
        <v>63</v>
      </c>
      <c r="D137" s="60" t="s">
        <v>4</v>
      </c>
      <c r="E137" s="66">
        <v>5500</v>
      </c>
      <c r="F137" s="57">
        <f t="shared" si="1"/>
        <v>9.9983221270275617</v>
      </c>
      <c r="G137" s="3">
        <v>550.09229849999997</v>
      </c>
    </row>
    <row r="138" spans="1:7" x14ac:dyDescent="0.3">
      <c r="A138" s="58">
        <v>46105</v>
      </c>
      <c r="B138" s="59" t="s">
        <v>88</v>
      </c>
      <c r="C138" s="73" t="s">
        <v>63</v>
      </c>
      <c r="D138" s="60" t="s">
        <v>4</v>
      </c>
      <c r="E138" s="66">
        <v>3000</v>
      </c>
      <c r="F138" s="57">
        <f t="shared" si="1"/>
        <v>5.4536302511059427</v>
      </c>
      <c r="G138" s="3">
        <v>550.09229849999997</v>
      </c>
    </row>
    <row r="139" spans="1:7" x14ac:dyDescent="0.3">
      <c r="A139" s="58">
        <v>46105</v>
      </c>
      <c r="B139" s="59" t="s">
        <v>80</v>
      </c>
      <c r="C139" s="73" t="s">
        <v>63</v>
      </c>
      <c r="D139" s="60" t="s">
        <v>4</v>
      </c>
      <c r="E139" s="66">
        <v>1000</v>
      </c>
      <c r="F139" s="57">
        <f t="shared" si="1"/>
        <v>1.8178767503686475</v>
      </c>
      <c r="G139" s="3">
        <v>550.09229849999997</v>
      </c>
    </row>
    <row r="140" spans="1:7" x14ac:dyDescent="0.3">
      <c r="A140" s="58">
        <v>46105</v>
      </c>
      <c r="B140" s="59" t="s">
        <v>80</v>
      </c>
      <c r="C140" s="73" t="s">
        <v>63</v>
      </c>
      <c r="D140" s="60" t="s">
        <v>4</v>
      </c>
      <c r="E140" s="66">
        <v>2000</v>
      </c>
      <c r="F140" s="57">
        <f t="shared" si="1"/>
        <v>3.635753500737295</v>
      </c>
      <c r="G140" s="3">
        <v>550.09229849999997</v>
      </c>
    </row>
    <row r="141" spans="1:7" x14ac:dyDescent="0.3">
      <c r="A141" s="62">
        <v>46105</v>
      </c>
      <c r="B141" s="18" t="s">
        <v>106</v>
      </c>
      <c r="C141" s="7" t="s">
        <v>13</v>
      </c>
      <c r="D141" s="87" t="s">
        <v>4</v>
      </c>
      <c r="E141" s="25">
        <v>5000</v>
      </c>
      <c r="F141" s="57">
        <f t="shared" si="1"/>
        <v>9.0893837518432381</v>
      </c>
      <c r="G141" s="3">
        <v>550.09229849999997</v>
      </c>
    </row>
    <row r="142" spans="1:7" x14ac:dyDescent="0.3">
      <c r="A142" s="58">
        <v>46105</v>
      </c>
      <c r="B142" s="59" t="s">
        <v>80</v>
      </c>
      <c r="C142" s="73" t="s">
        <v>63</v>
      </c>
      <c r="D142" s="60" t="s">
        <v>4</v>
      </c>
      <c r="E142" s="66">
        <v>700</v>
      </c>
      <c r="F142" s="57">
        <f t="shared" si="1"/>
        <v>1.2725137252580534</v>
      </c>
      <c r="G142" s="3">
        <v>550.09229849999997</v>
      </c>
    </row>
    <row r="143" spans="1:7" x14ac:dyDescent="0.3">
      <c r="A143" s="58">
        <v>46105</v>
      </c>
      <c r="B143" s="59" t="s">
        <v>80</v>
      </c>
      <c r="C143" s="73" t="s">
        <v>63</v>
      </c>
      <c r="D143" s="60" t="s">
        <v>4</v>
      </c>
      <c r="E143" s="66">
        <v>700</v>
      </c>
      <c r="F143" s="57">
        <f t="shared" si="1"/>
        <v>1.2725137252580534</v>
      </c>
      <c r="G143" s="3">
        <v>550.09229849999997</v>
      </c>
    </row>
    <row r="144" spans="1:7" x14ac:dyDescent="0.3">
      <c r="A144" s="58">
        <v>46105</v>
      </c>
      <c r="B144" s="59" t="s">
        <v>80</v>
      </c>
      <c r="C144" s="73" t="s">
        <v>63</v>
      </c>
      <c r="D144" s="60" t="s">
        <v>2</v>
      </c>
      <c r="E144" s="66">
        <v>800</v>
      </c>
      <c r="F144" s="57">
        <f t="shared" si="1"/>
        <v>1.4543014002949179</v>
      </c>
      <c r="G144" s="3">
        <v>550.09229849999997</v>
      </c>
    </row>
    <row r="145" spans="1:7" x14ac:dyDescent="0.3">
      <c r="A145" s="58">
        <v>46105</v>
      </c>
      <c r="B145" s="59" t="s">
        <v>80</v>
      </c>
      <c r="C145" s="73" t="s">
        <v>63</v>
      </c>
      <c r="D145" s="60" t="s">
        <v>2</v>
      </c>
      <c r="E145" s="66">
        <v>400</v>
      </c>
      <c r="F145" s="57">
        <f t="shared" si="1"/>
        <v>0.72715070014745897</v>
      </c>
      <c r="G145" s="3">
        <v>550.09229849999997</v>
      </c>
    </row>
    <row r="146" spans="1:7" s="6" customFormat="1" x14ac:dyDescent="0.3">
      <c r="A146" s="53">
        <v>46105</v>
      </c>
      <c r="B146" s="54" t="s">
        <v>107</v>
      </c>
      <c r="C146" s="64" t="s">
        <v>36</v>
      </c>
      <c r="D146" s="86" t="s">
        <v>3</v>
      </c>
      <c r="E146" s="67">
        <v>1313550</v>
      </c>
      <c r="F146" s="57">
        <f t="shared" si="1"/>
        <v>2350.3354588056891</v>
      </c>
      <c r="G146" s="3">
        <v>558.87766790000001</v>
      </c>
    </row>
    <row r="147" spans="1:7" s="6" customFormat="1" x14ac:dyDescent="0.3">
      <c r="A147" s="53">
        <v>46106</v>
      </c>
      <c r="B147" s="54" t="s">
        <v>72</v>
      </c>
      <c r="C147" s="64" t="s">
        <v>36</v>
      </c>
      <c r="D147" s="86" t="s">
        <v>2</v>
      </c>
      <c r="E147" s="67">
        <v>741280</v>
      </c>
      <c r="F147" s="57">
        <f t="shared" si="1"/>
        <v>1326.372554454327</v>
      </c>
      <c r="G147" s="3">
        <v>558.87766790000001</v>
      </c>
    </row>
    <row r="148" spans="1:7" x14ac:dyDescent="0.3">
      <c r="A148" s="58">
        <v>46106</v>
      </c>
      <c r="B148" s="59" t="s">
        <v>80</v>
      </c>
      <c r="C148" s="73" t="s">
        <v>63</v>
      </c>
      <c r="D148" s="60" t="s">
        <v>4</v>
      </c>
      <c r="E148" s="66">
        <v>6000</v>
      </c>
      <c r="F148" s="57">
        <f t="shared" si="1"/>
        <v>10.907260502211885</v>
      </c>
      <c r="G148" s="3">
        <v>550.09229849999997</v>
      </c>
    </row>
    <row r="149" spans="1:7" x14ac:dyDescent="0.3">
      <c r="A149" s="58">
        <v>46106</v>
      </c>
      <c r="B149" s="59" t="s">
        <v>80</v>
      </c>
      <c r="C149" s="73" t="s">
        <v>63</v>
      </c>
      <c r="D149" s="60" t="s">
        <v>4</v>
      </c>
      <c r="E149" s="66">
        <v>4700</v>
      </c>
      <c r="F149" s="57">
        <f t="shared" si="1"/>
        <v>8.5440207267326436</v>
      </c>
      <c r="G149" s="3">
        <v>550.09229849999997</v>
      </c>
    </row>
    <row r="150" spans="1:7" x14ac:dyDescent="0.3">
      <c r="A150" s="58">
        <v>46106</v>
      </c>
      <c r="B150" s="59" t="s">
        <v>80</v>
      </c>
      <c r="C150" s="73" t="s">
        <v>63</v>
      </c>
      <c r="D150" s="60" t="s">
        <v>4</v>
      </c>
      <c r="E150" s="66">
        <v>5200</v>
      </c>
      <c r="F150" s="57">
        <f t="shared" si="1"/>
        <v>9.4529591019169672</v>
      </c>
      <c r="G150" s="3">
        <v>550.09229849999997</v>
      </c>
    </row>
    <row r="151" spans="1:7" x14ac:dyDescent="0.3">
      <c r="A151" s="58">
        <v>46106</v>
      </c>
      <c r="B151" s="59" t="s">
        <v>80</v>
      </c>
      <c r="C151" s="73" t="s">
        <v>63</v>
      </c>
      <c r="D151" s="60" t="s">
        <v>2</v>
      </c>
      <c r="E151" s="61">
        <v>1200</v>
      </c>
      <c r="F151" s="57">
        <f t="shared" si="1"/>
        <v>2.1814521004423773</v>
      </c>
      <c r="G151" s="3">
        <v>550.09229849999997</v>
      </c>
    </row>
    <row r="152" spans="1:7" x14ac:dyDescent="0.3">
      <c r="A152" s="62">
        <v>46106</v>
      </c>
      <c r="B152" s="63" t="s">
        <v>73</v>
      </c>
      <c r="C152" s="7" t="s">
        <v>60</v>
      </c>
      <c r="D152" s="87" t="s">
        <v>2</v>
      </c>
      <c r="E152" s="22">
        <v>9500</v>
      </c>
      <c r="F152" s="57">
        <f t="shared" si="1"/>
        <v>16.998353209740053</v>
      </c>
      <c r="G152" s="3">
        <v>558.87766790000001</v>
      </c>
    </row>
    <row r="153" spans="1:7" x14ac:dyDescent="0.3">
      <c r="A153" s="58">
        <v>46106</v>
      </c>
      <c r="B153" s="59" t="s">
        <v>80</v>
      </c>
      <c r="C153" s="73" t="s">
        <v>63</v>
      </c>
      <c r="D153" s="60" t="s">
        <v>5</v>
      </c>
      <c r="E153" s="61">
        <v>600</v>
      </c>
      <c r="F153" s="57">
        <f t="shared" si="1"/>
        <v>1.0907260502211886</v>
      </c>
      <c r="G153" s="3">
        <v>550.09229849999997</v>
      </c>
    </row>
    <row r="154" spans="1:7" x14ac:dyDescent="0.3">
      <c r="A154" s="58">
        <v>46106</v>
      </c>
      <c r="B154" s="59" t="s">
        <v>80</v>
      </c>
      <c r="C154" s="73" t="s">
        <v>63</v>
      </c>
      <c r="D154" s="60" t="s">
        <v>4</v>
      </c>
      <c r="E154" s="61">
        <v>700</v>
      </c>
      <c r="F154" s="57">
        <f t="shared" si="1"/>
        <v>1.2725137252580534</v>
      </c>
      <c r="G154" s="3">
        <v>550.09229849999997</v>
      </c>
    </row>
    <row r="155" spans="1:7" x14ac:dyDescent="0.3">
      <c r="A155" s="58">
        <v>46106</v>
      </c>
      <c r="B155" s="59" t="s">
        <v>80</v>
      </c>
      <c r="C155" s="73" t="s">
        <v>63</v>
      </c>
      <c r="D155" s="60" t="s">
        <v>4</v>
      </c>
      <c r="E155" s="61">
        <v>700</v>
      </c>
      <c r="F155" s="57">
        <f t="shared" si="1"/>
        <v>1.2725137252580534</v>
      </c>
      <c r="G155" s="3">
        <v>550.09229849999997</v>
      </c>
    </row>
    <row r="156" spans="1:7" x14ac:dyDescent="0.3">
      <c r="A156" s="58">
        <v>46106</v>
      </c>
      <c r="B156" s="59" t="s">
        <v>80</v>
      </c>
      <c r="C156" s="73" t="s">
        <v>63</v>
      </c>
      <c r="D156" s="60" t="s">
        <v>2</v>
      </c>
      <c r="E156" s="61">
        <v>800</v>
      </c>
      <c r="F156" s="57">
        <f t="shared" si="1"/>
        <v>1.4543014002949179</v>
      </c>
      <c r="G156" s="3">
        <v>550.09229849999997</v>
      </c>
    </row>
    <row r="157" spans="1:7" x14ac:dyDescent="0.3">
      <c r="A157" s="58">
        <v>46106</v>
      </c>
      <c r="B157" s="59" t="s">
        <v>80</v>
      </c>
      <c r="C157" s="73" t="s">
        <v>63</v>
      </c>
      <c r="D157" s="60" t="s">
        <v>2</v>
      </c>
      <c r="E157" s="61">
        <v>400</v>
      </c>
      <c r="F157" s="57">
        <f t="shared" si="1"/>
        <v>0.72715070014745897</v>
      </c>
      <c r="G157" s="3">
        <v>550.09229849999997</v>
      </c>
    </row>
    <row r="158" spans="1:7" x14ac:dyDescent="0.3">
      <c r="A158" s="58">
        <v>46107</v>
      </c>
      <c r="B158" s="59" t="s">
        <v>80</v>
      </c>
      <c r="C158" s="73" t="s">
        <v>63</v>
      </c>
      <c r="D158" s="60" t="s">
        <v>4</v>
      </c>
      <c r="E158" s="61">
        <v>200</v>
      </c>
      <c r="F158" s="57">
        <f t="shared" si="1"/>
        <v>0.36357535007372949</v>
      </c>
      <c r="G158" s="3">
        <v>550.09229849999997</v>
      </c>
    </row>
    <row r="159" spans="1:7" x14ac:dyDescent="0.3">
      <c r="A159" s="58">
        <v>46107</v>
      </c>
      <c r="B159" s="59" t="s">
        <v>89</v>
      </c>
      <c r="C159" s="73" t="s">
        <v>74</v>
      </c>
      <c r="D159" s="60" t="s">
        <v>4</v>
      </c>
      <c r="E159" s="61">
        <v>3000</v>
      </c>
      <c r="F159" s="57">
        <f t="shared" si="1"/>
        <v>5.4536302511059427</v>
      </c>
      <c r="G159" s="3">
        <v>550.09229849999997</v>
      </c>
    </row>
    <row r="160" spans="1:7" x14ac:dyDescent="0.3">
      <c r="A160" s="58">
        <v>46107</v>
      </c>
      <c r="B160" s="59" t="s">
        <v>81</v>
      </c>
      <c r="C160" s="73" t="s">
        <v>63</v>
      </c>
      <c r="D160" s="60" t="s">
        <v>4</v>
      </c>
      <c r="E160" s="61">
        <v>2000</v>
      </c>
      <c r="F160" s="57">
        <f t="shared" si="1"/>
        <v>3.635753500737295</v>
      </c>
      <c r="G160" s="3">
        <v>550.09229849999997</v>
      </c>
    </row>
    <row r="161" spans="1:7" x14ac:dyDescent="0.3">
      <c r="A161" s="58">
        <v>46107</v>
      </c>
      <c r="B161" s="59" t="s">
        <v>89</v>
      </c>
      <c r="C161" s="73" t="s">
        <v>74</v>
      </c>
      <c r="D161" s="60" t="s">
        <v>4</v>
      </c>
      <c r="E161" s="61">
        <v>3000</v>
      </c>
      <c r="F161" s="57">
        <f t="shared" si="1"/>
        <v>5.4536302511059427</v>
      </c>
      <c r="G161" s="3">
        <v>550.09229849999997</v>
      </c>
    </row>
    <row r="162" spans="1:7" x14ac:dyDescent="0.3">
      <c r="A162" s="58">
        <v>46107</v>
      </c>
      <c r="B162" s="59" t="s">
        <v>80</v>
      </c>
      <c r="C162" s="73" t="s">
        <v>63</v>
      </c>
      <c r="D162" s="60" t="s">
        <v>4</v>
      </c>
      <c r="E162" s="61">
        <v>2500</v>
      </c>
      <c r="F162" s="57">
        <f t="shared" si="1"/>
        <v>4.5446918759216191</v>
      </c>
      <c r="G162" s="3">
        <v>550.09229849999997</v>
      </c>
    </row>
    <row r="163" spans="1:7" x14ac:dyDescent="0.3">
      <c r="A163" s="62">
        <v>46107</v>
      </c>
      <c r="B163" s="63" t="s">
        <v>46</v>
      </c>
      <c r="C163" s="7" t="s">
        <v>13</v>
      </c>
      <c r="D163" s="87" t="s">
        <v>4</v>
      </c>
      <c r="E163" s="22">
        <v>5000</v>
      </c>
      <c r="F163" s="57">
        <f t="shared" si="1"/>
        <v>8.9465016893368698</v>
      </c>
      <c r="G163" s="3">
        <v>558.87766790000001</v>
      </c>
    </row>
    <row r="164" spans="1:7" x14ac:dyDescent="0.3">
      <c r="A164" s="58">
        <v>46107</v>
      </c>
      <c r="B164" s="59" t="s">
        <v>80</v>
      </c>
      <c r="C164" s="73" t="s">
        <v>63</v>
      </c>
      <c r="D164" s="60" t="s">
        <v>2</v>
      </c>
      <c r="E164" s="61">
        <v>3000</v>
      </c>
      <c r="F164" s="57">
        <f t="shared" si="1"/>
        <v>5.4536302511059427</v>
      </c>
      <c r="G164" s="3">
        <v>550.09229849999997</v>
      </c>
    </row>
    <row r="165" spans="1:7" x14ac:dyDescent="0.3">
      <c r="A165" s="58">
        <v>46107</v>
      </c>
      <c r="B165" s="59" t="s">
        <v>80</v>
      </c>
      <c r="C165" s="73" t="s">
        <v>63</v>
      </c>
      <c r="D165" s="60" t="s">
        <v>4</v>
      </c>
      <c r="E165" s="61">
        <v>4700</v>
      </c>
      <c r="F165" s="57">
        <f t="shared" si="1"/>
        <v>8.5440207267326436</v>
      </c>
      <c r="G165" s="3">
        <v>550.09229849999997</v>
      </c>
    </row>
    <row r="166" spans="1:7" x14ac:dyDescent="0.3">
      <c r="A166" s="58">
        <v>46107</v>
      </c>
      <c r="B166" s="59" t="s">
        <v>80</v>
      </c>
      <c r="C166" s="73" t="s">
        <v>63</v>
      </c>
      <c r="D166" s="60" t="s">
        <v>4</v>
      </c>
      <c r="E166" s="61">
        <v>4400</v>
      </c>
      <c r="F166" s="57">
        <f t="shared" si="1"/>
        <v>7.998657701622049</v>
      </c>
      <c r="G166" s="3">
        <v>550.09229849999997</v>
      </c>
    </row>
    <row r="167" spans="1:7" x14ac:dyDescent="0.3">
      <c r="A167" s="74">
        <v>46107</v>
      </c>
      <c r="B167" s="59" t="s">
        <v>80</v>
      </c>
      <c r="C167" s="73" t="s">
        <v>63</v>
      </c>
      <c r="D167" s="60" t="s">
        <v>4</v>
      </c>
      <c r="E167" s="61">
        <v>700</v>
      </c>
      <c r="F167" s="57">
        <f t="shared" si="1"/>
        <v>1.2725137252580534</v>
      </c>
      <c r="G167" s="3">
        <v>550.09229849999997</v>
      </c>
    </row>
    <row r="168" spans="1:7" x14ac:dyDescent="0.3">
      <c r="A168" s="74">
        <v>46107</v>
      </c>
      <c r="B168" s="59" t="s">
        <v>80</v>
      </c>
      <c r="C168" s="73" t="s">
        <v>63</v>
      </c>
      <c r="D168" s="88" t="s">
        <v>4</v>
      </c>
      <c r="E168" s="61">
        <v>700</v>
      </c>
      <c r="F168" s="57">
        <f t="shared" si="1"/>
        <v>1.2725137252580534</v>
      </c>
      <c r="G168" s="3">
        <v>550.09229849999997</v>
      </c>
    </row>
    <row r="169" spans="1:7" x14ac:dyDescent="0.3">
      <c r="A169" s="74">
        <v>46107</v>
      </c>
      <c r="B169" s="59" t="s">
        <v>80</v>
      </c>
      <c r="C169" s="73" t="s">
        <v>63</v>
      </c>
      <c r="D169" s="88" t="s">
        <v>2</v>
      </c>
      <c r="E169" s="61">
        <v>800</v>
      </c>
      <c r="F169" s="57">
        <f t="shared" si="1"/>
        <v>1.4543014002949179</v>
      </c>
      <c r="G169" s="3">
        <v>550.09229849999997</v>
      </c>
    </row>
    <row r="170" spans="1:7" x14ac:dyDescent="0.3">
      <c r="A170" s="74">
        <v>46107</v>
      </c>
      <c r="B170" s="59" t="s">
        <v>80</v>
      </c>
      <c r="C170" s="73" t="s">
        <v>63</v>
      </c>
      <c r="D170" s="88" t="s">
        <v>2</v>
      </c>
      <c r="E170" s="61">
        <v>400</v>
      </c>
      <c r="F170" s="57">
        <f t="shared" si="1"/>
        <v>0.72715070014745897</v>
      </c>
      <c r="G170" s="3">
        <v>550.09229849999997</v>
      </c>
    </row>
    <row r="171" spans="1:7" x14ac:dyDescent="0.3">
      <c r="A171" s="74">
        <v>46108</v>
      </c>
      <c r="B171" s="59" t="s">
        <v>80</v>
      </c>
      <c r="C171" s="73" t="s">
        <v>63</v>
      </c>
      <c r="D171" s="88" t="s">
        <v>2</v>
      </c>
      <c r="E171" s="61">
        <v>400</v>
      </c>
      <c r="F171" s="57">
        <f t="shared" si="1"/>
        <v>0.72715070014745897</v>
      </c>
      <c r="G171" s="3">
        <v>550.09229849999997</v>
      </c>
    </row>
    <row r="172" spans="1:7" x14ac:dyDescent="0.3">
      <c r="A172" s="74">
        <v>46108</v>
      </c>
      <c r="B172" s="59" t="s">
        <v>80</v>
      </c>
      <c r="C172" s="73" t="s">
        <v>63</v>
      </c>
      <c r="D172" s="88" t="s">
        <v>4</v>
      </c>
      <c r="E172" s="61">
        <v>700</v>
      </c>
      <c r="F172" s="57">
        <f t="shared" si="1"/>
        <v>1.2725137252580534</v>
      </c>
      <c r="G172" s="3">
        <v>550.09229849999997</v>
      </c>
    </row>
    <row r="173" spans="1:7" x14ac:dyDescent="0.3">
      <c r="A173" s="74">
        <v>46108</v>
      </c>
      <c r="B173" s="59" t="s">
        <v>80</v>
      </c>
      <c r="C173" s="73" t="s">
        <v>63</v>
      </c>
      <c r="D173" s="88" t="s">
        <v>4</v>
      </c>
      <c r="E173" s="61">
        <v>700</v>
      </c>
      <c r="F173" s="57">
        <f t="shared" si="1"/>
        <v>1.2725137252580534</v>
      </c>
      <c r="G173" s="3">
        <v>550.09229849999997</v>
      </c>
    </row>
    <row r="174" spans="1:7" x14ac:dyDescent="0.3">
      <c r="A174" s="74">
        <v>46108</v>
      </c>
      <c r="B174" s="59" t="s">
        <v>80</v>
      </c>
      <c r="C174" s="73" t="s">
        <v>63</v>
      </c>
      <c r="D174" s="88" t="s">
        <v>2</v>
      </c>
      <c r="E174" s="61">
        <v>800</v>
      </c>
      <c r="F174" s="57">
        <f t="shared" si="1"/>
        <v>1.4543014002949179</v>
      </c>
      <c r="G174" s="3">
        <v>550.09229849999997</v>
      </c>
    </row>
    <row r="175" spans="1:7" x14ac:dyDescent="0.3">
      <c r="A175" s="23">
        <v>46108</v>
      </c>
      <c r="B175" s="5" t="s">
        <v>108</v>
      </c>
      <c r="C175" s="3" t="s">
        <v>26</v>
      </c>
      <c r="D175" s="89" t="s">
        <v>20</v>
      </c>
      <c r="E175" s="76">
        <v>123320</v>
      </c>
      <c r="F175" s="57">
        <f t="shared" ref="F175:F184" si="2">E175/G175</f>
        <v>220.65651766580456</v>
      </c>
      <c r="G175" s="3">
        <v>558.87766790000001</v>
      </c>
    </row>
    <row r="176" spans="1:7" x14ac:dyDescent="0.3">
      <c r="A176" s="23">
        <v>46108</v>
      </c>
      <c r="B176" s="5" t="s">
        <v>84</v>
      </c>
      <c r="C176" s="3" t="s">
        <v>6</v>
      </c>
      <c r="D176" s="89" t="s">
        <v>2</v>
      </c>
      <c r="E176" s="76">
        <v>2165</v>
      </c>
      <c r="F176" s="57">
        <f t="shared" si="2"/>
        <v>3.8738352314828646</v>
      </c>
      <c r="G176" s="3">
        <v>558.87766790000001</v>
      </c>
    </row>
    <row r="177" spans="1:7" x14ac:dyDescent="0.3">
      <c r="A177" s="53">
        <v>46108</v>
      </c>
      <c r="B177" s="54" t="s">
        <v>75</v>
      </c>
      <c r="C177" s="3" t="s">
        <v>6</v>
      </c>
      <c r="D177" s="89" t="s">
        <v>2</v>
      </c>
      <c r="E177" s="67">
        <v>11700</v>
      </c>
      <c r="F177" s="57">
        <f t="shared" si="2"/>
        <v>20.934813953048273</v>
      </c>
      <c r="G177" s="3">
        <v>558.87766790000001</v>
      </c>
    </row>
    <row r="178" spans="1:7" x14ac:dyDescent="0.3">
      <c r="A178" s="53">
        <v>46112</v>
      </c>
      <c r="B178" s="54" t="s">
        <v>76</v>
      </c>
      <c r="C178" s="3" t="s">
        <v>6</v>
      </c>
      <c r="D178" s="89" t="s">
        <v>2</v>
      </c>
      <c r="E178" s="67">
        <v>20475</v>
      </c>
      <c r="F178" s="57">
        <f t="shared" si="2"/>
        <v>36.635924417834481</v>
      </c>
      <c r="G178" s="3">
        <v>558.87766790000001</v>
      </c>
    </row>
    <row r="179" spans="1:7" x14ac:dyDescent="0.3">
      <c r="A179" s="75">
        <v>46112</v>
      </c>
      <c r="B179" s="63" t="s">
        <v>77</v>
      </c>
      <c r="C179" s="3" t="s">
        <v>16</v>
      </c>
      <c r="D179" s="89" t="s">
        <v>2</v>
      </c>
      <c r="E179" s="22">
        <v>5000</v>
      </c>
      <c r="F179" s="57">
        <f t="shared" si="2"/>
        <v>8.9465016893368698</v>
      </c>
      <c r="G179" s="3">
        <v>558.87766790000001</v>
      </c>
    </row>
    <row r="180" spans="1:7" x14ac:dyDescent="0.3">
      <c r="A180" s="74">
        <v>46112</v>
      </c>
      <c r="B180" s="59" t="s">
        <v>80</v>
      </c>
      <c r="C180" s="73" t="s">
        <v>63</v>
      </c>
      <c r="D180" s="88" t="s">
        <v>2</v>
      </c>
      <c r="E180" s="61">
        <v>4000</v>
      </c>
      <c r="F180" s="57">
        <f t="shared" si="2"/>
        <v>7.2715070014745899</v>
      </c>
      <c r="G180" s="3">
        <v>550.09229849999997</v>
      </c>
    </row>
    <row r="181" spans="1:7" x14ac:dyDescent="0.3">
      <c r="A181" s="74">
        <v>46112</v>
      </c>
      <c r="B181" s="59" t="s">
        <v>80</v>
      </c>
      <c r="C181" s="73" t="s">
        <v>63</v>
      </c>
      <c r="D181" s="88" t="s">
        <v>2</v>
      </c>
      <c r="E181" s="61">
        <v>4000</v>
      </c>
      <c r="F181" s="57">
        <f t="shared" si="2"/>
        <v>7.2715070014745899</v>
      </c>
      <c r="G181" s="3">
        <v>550.09229849999997</v>
      </c>
    </row>
    <row r="182" spans="1:7" x14ac:dyDescent="0.3">
      <c r="A182" s="74">
        <v>46112</v>
      </c>
      <c r="B182" s="59" t="s">
        <v>80</v>
      </c>
      <c r="C182" s="73" t="s">
        <v>63</v>
      </c>
      <c r="D182" s="88" t="s">
        <v>4</v>
      </c>
      <c r="E182" s="61">
        <v>3500</v>
      </c>
      <c r="F182" s="57">
        <f t="shared" si="2"/>
        <v>6.3625686262902663</v>
      </c>
      <c r="G182" s="3">
        <v>550.09229849999997</v>
      </c>
    </row>
    <row r="183" spans="1:7" x14ac:dyDescent="0.3">
      <c r="A183" s="74">
        <v>46112</v>
      </c>
      <c r="B183" s="59" t="s">
        <v>80</v>
      </c>
      <c r="C183" s="73" t="s">
        <v>63</v>
      </c>
      <c r="D183" s="88" t="s">
        <v>4</v>
      </c>
      <c r="E183" s="61">
        <v>3500</v>
      </c>
      <c r="F183" s="57">
        <f t="shared" si="2"/>
        <v>6.3625686262902663</v>
      </c>
      <c r="G183" s="3">
        <v>550.09229849999997</v>
      </c>
    </row>
    <row r="184" spans="1:7" ht="15" thickBot="1" x14ac:dyDescent="0.35">
      <c r="A184" s="77">
        <v>46112</v>
      </c>
      <c r="B184" s="78" t="s">
        <v>80</v>
      </c>
      <c r="C184" s="91" t="s">
        <v>63</v>
      </c>
      <c r="D184" s="90" t="s">
        <v>2</v>
      </c>
      <c r="E184" s="79">
        <v>7200</v>
      </c>
      <c r="F184" s="80">
        <f t="shared" si="2"/>
        <v>13.088712602654262</v>
      </c>
      <c r="G184" s="81">
        <v>550.09229849999997</v>
      </c>
    </row>
  </sheetData>
  <autoFilter ref="A1:G44" xr:uid="{CFB7BBD7-09A9-49DB-908A-578C1616B011}"/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86"/>
  <sheetViews>
    <sheetView workbookViewId="0">
      <selection activeCell="B11" sqref="B11"/>
    </sheetView>
  </sheetViews>
  <sheetFormatPr baseColWidth="10" defaultColWidth="8.88671875" defaultRowHeight="14.4" x14ac:dyDescent="0.3"/>
  <cols>
    <col min="1" max="1" width="12.6640625" style="8" customWidth="1"/>
    <col min="2" max="2" width="82.33203125" style="1" customWidth="1"/>
    <col min="3" max="3" width="22.109375" style="1" customWidth="1"/>
    <col min="4" max="4" width="12.6640625" style="1" customWidth="1"/>
    <col min="5" max="5" width="14.88671875" style="9" customWidth="1"/>
    <col min="6" max="6" width="10.88671875" style="2" customWidth="1"/>
    <col min="7" max="7" width="10.6640625" style="10" customWidth="1"/>
    <col min="8" max="9" width="8.88671875" style="1"/>
    <col min="10" max="10" width="9.6640625" style="1" bestFit="1" customWidth="1"/>
    <col min="11" max="16384" width="8.88671875" style="1"/>
  </cols>
  <sheetData>
    <row r="1" spans="1:7" ht="15" thickBot="1" x14ac:dyDescent="0.35">
      <c r="A1" s="13" t="s">
        <v>0</v>
      </c>
      <c r="B1" s="44" t="s">
        <v>1</v>
      </c>
      <c r="C1" s="14" t="s">
        <v>8</v>
      </c>
      <c r="D1" s="82" t="s">
        <v>7</v>
      </c>
      <c r="E1" s="21" t="s">
        <v>9</v>
      </c>
      <c r="F1" s="15" t="s">
        <v>10</v>
      </c>
      <c r="G1" s="16" t="s">
        <v>11</v>
      </c>
    </row>
    <row r="2" spans="1:7" x14ac:dyDescent="0.3">
      <c r="A2" s="23">
        <v>46024</v>
      </c>
      <c r="B2" s="5" t="s">
        <v>50</v>
      </c>
      <c r="C2" s="7" t="s">
        <v>26</v>
      </c>
      <c r="D2" s="83" t="s">
        <v>20</v>
      </c>
      <c r="E2" s="29">
        <v>123320</v>
      </c>
      <c r="F2" s="4">
        <f>E2/G2</f>
        <v>221.90153891043852</v>
      </c>
      <c r="G2" s="3">
        <v>555.74197730000003</v>
      </c>
    </row>
    <row r="3" spans="1:7" x14ac:dyDescent="0.3">
      <c r="A3" s="23">
        <v>46024</v>
      </c>
      <c r="B3" s="5" t="s">
        <v>51</v>
      </c>
      <c r="C3" s="7" t="s">
        <v>6</v>
      </c>
      <c r="D3" s="83" t="s">
        <v>2</v>
      </c>
      <c r="E3" s="29">
        <v>2165</v>
      </c>
      <c r="F3" s="4">
        <f t="shared" ref="F3:F6" si="0">E3/G3</f>
        <v>3.8956927646861774</v>
      </c>
      <c r="G3" s="3">
        <v>555.74197730000003</v>
      </c>
    </row>
    <row r="4" spans="1:7" x14ac:dyDescent="0.3">
      <c r="A4" s="23">
        <v>46025</v>
      </c>
      <c r="B4" s="5" t="s">
        <v>29</v>
      </c>
      <c r="C4" s="7" t="s">
        <v>15</v>
      </c>
      <c r="D4" s="83" t="s">
        <v>3</v>
      </c>
      <c r="E4" s="29">
        <v>55594</v>
      </c>
      <c r="F4" s="4">
        <f t="shared" si="0"/>
        <v>100.03563212931333</v>
      </c>
      <c r="G4" s="3">
        <v>555.74197730000003</v>
      </c>
    </row>
    <row r="5" spans="1:7" x14ac:dyDescent="0.3">
      <c r="A5" s="23">
        <v>46025</v>
      </c>
      <c r="B5" s="5" t="s">
        <v>52</v>
      </c>
      <c r="C5" s="7" t="s">
        <v>6</v>
      </c>
      <c r="D5" s="83" t="s">
        <v>2</v>
      </c>
      <c r="E5" s="29">
        <v>45073</v>
      </c>
      <c r="F5" s="4">
        <f t="shared" si="0"/>
        <v>81.104184749515042</v>
      </c>
      <c r="G5" s="3">
        <v>555.74197730000003</v>
      </c>
    </row>
    <row r="6" spans="1:7" x14ac:dyDescent="0.3">
      <c r="A6" s="23">
        <v>46027</v>
      </c>
      <c r="B6" s="5" t="s">
        <v>53</v>
      </c>
      <c r="C6" s="7" t="s">
        <v>6</v>
      </c>
      <c r="D6" s="83" t="s">
        <v>2</v>
      </c>
      <c r="E6" s="29">
        <v>1767</v>
      </c>
      <c r="F6" s="4">
        <f t="shared" si="0"/>
        <v>3.1795330786145386</v>
      </c>
      <c r="G6" s="3">
        <v>555.74197730000003</v>
      </c>
    </row>
    <row r="7" spans="1:7" x14ac:dyDescent="0.3">
      <c r="A7" s="19">
        <v>46030</v>
      </c>
      <c r="B7" s="18" t="s">
        <v>43</v>
      </c>
      <c r="C7" s="7" t="s">
        <v>14</v>
      </c>
      <c r="D7" s="83" t="s">
        <v>3</v>
      </c>
      <c r="E7" s="25">
        <v>30000</v>
      </c>
      <c r="F7" s="4">
        <f>E7/G7</f>
        <v>53.981885884796917</v>
      </c>
      <c r="G7" s="3">
        <v>555.74197730000003</v>
      </c>
    </row>
    <row r="8" spans="1:7" x14ac:dyDescent="0.3">
      <c r="A8" s="19">
        <v>46032</v>
      </c>
      <c r="B8" s="18" t="s">
        <v>28</v>
      </c>
      <c r="C8" s="7" t="s">
        <v>14</v>
      </c>
      <c r="D8" s="83" t="s">
        <v>3</v>
      </c>
      <c r="E8" s="25">
        <v>1000</v>
      </c>
      <c r="F8" s="4">
        <f t="shared" ref="F8:F60" si="1">E8/G8</f>
        <v>1.7993961961598972</v>
      </c>
      <c r="G8" s="3">
        <v>555.74197730000003</v>
      </c>
    </row>
    <row r="9" spans="1:7" x14ac:dyDescent="0.3">
      <c r="A9" s="19">
        <v>46034</v>
      </c>
      <c r="B9" s="18" t="s">
        <v>46</v>
      </c>
      <c r="C9" s="7" t="s">
        <v>13</v>
      </c>
      <c r="D9" s="83" t="s">
        <v>3</v>
      </c>
      <c r="E9" s="25">
        <v>40000</v>
      </c>
      <c r="F9" s="4">
        <f t="shared" si="1"/>
        <v>71.975847846395894</v>
      </c>
      <c r="G9" s="3">
        <v>555.74197730000003</v>
      </c>
    </row>
    <row r="10" spans="1:7" x14ac:dyDescent="0.3">
      <c r="A10" s="19">
        <v>46034</v>
      </c>
      <c r="B10" s="18" t="s">
        <v>47</v>
      </c>
      <c r="C10" s="7" t="s">
        <v>12</v>
      </c>
      <c r="D10" s="83" t="s">
        <v>5</v>
      </c>
      <c r="E10" s="25">
        <v>2500</v>
      </c>
      <c r="F10" s="4">
        <f t="shared" si="1"/>
        <v>4.4984904903997434</v>
      </c>
      <c r="G10" s="3">
        <v>555.74197730000003</v>
      </c>
    </row>
    <row r="11" spans="1:7" x14ac:dyDescent="0.3">
      <c r="A11" s="19">
        <v>46034</v>
      </c>
      <c r="B11" s="18" t="s">
        <v>47</v>
      </c>
      <c r="C11" s="7" t="s">
        <v>12</v>
      </c>
      <c r="D11" s="83" t="s">
        <v>5</v>
      </c>
      <c r="E11" s="25">
        <v>2500</v>
      </c>
      <c r="F11" s="4">
        <f t="shared" si="1"/>
        <v>4.4984904903997434</v>
      </c>
      <c r="G11" s="3">
        <v>555.74197730000003</v>
      </c>
    </row>
    <row r="12" spans="1:7" x14ac:dyDescent="0.3">
      <c r="A12" s="19">
        <v>46034</v>
      </c>
      <c r="B12" s="18" t="s">
        <v>47</v>
      </c>
      <c r="C12" s="7" t="s">
        <v>12</v>
      </c>
      <c r="D12" s="83" t="s">
        <v>19</v>
      </c>
      <c r="E12" s="25">
        <v>2500</v>
      </c>
      <c r="F12" s="4">
        <f t="shared" si="1"/>
        <v>4.4984904903997434</v>
      </c>
      <c r="G12" s="3">
        <v>555.74197730000003</v>
      </c>
    </row>
    <row r="13" spans="1:7" x14ac:dyDescent="0.3">
      <c r="A13" s="19">
        <v>46034</v>
      </c>
      <c r="B13" s="18" t="s">
        <v>47</v>
      </c>
      <c r="C13" s="7" t="s">
        <v>12</v>
      </c>
      <c r="D13" s="83" t="s">
        <v>4</v>
      </c>
      <c r="E13" s="25">
        <v>4000</v>
      </c>
      <c r="F13" s="4">
        <f t="shared" si="1"/>
        <v>7.1975847846395888</v>
      </c>
      <c r="G13" s="3">
        <v>555.74197730000003</v>
      </c>
    </row>
    <row r="14" spans="1:7" x14ac:dyDescent="0.3">
      <c r="A14" s="19">
        <v>46034</v>
      </c>
      <c r="B14" s="18" t="s">
        <v>47</v>
      </c>
      <c r="C14" s="7" t="s">
        <v>12</v>
      </c>
      <c r="D14" s="83" t="s">
        <v>4</v>
      </c>
      <c r="E14" s="25">
        <v>2500</v>
      </c>
      <c r="F14" s="4">
        <f t="shared" si="1"/>
        <v>4.4984904903997434</v>
      </c>
      <c r="G14" s="3">
        <v>555.74197730000003</v>
      </c>
    </row>
    <row r="15" spans="1:7" x14ac:dyDescent="0.3">
      <c r="A15" s="19">
        <v>46034</v>
      </c>
      <c r="B15" s="18" t="s">
        <v>47</v>
      </c>
      <c r="C15" s="7" t="s">
        <v>12</v>
      </c>
      <c r="D15" s="83" t="s">
        <v>4</v>
      </c>
      <c r="E15" s="25">
        <v>4000</v>
      </c>
      <c r="F15" s="4">
        <f t="shared" si="1"/>
        <v>7.1975847846395888</v>
      </c>
      <c r="G15" s="3">
        <v>555.74197730000003</v>
      </c>
    </row>
    <row r="16" spans="1:7" x14ac:dyDescent="0.3">
      <c r="A16" s="19">
        <v>46034</v>
      </c>
      <c r="B16" s="18" t="s">
        <v>47</v>
      </c>
      <c r="C16" s="7" t="s">
        <v>12</v>
      </c>
      <c r="D16" s="83" t="s">
        <v>4</v>
      </c>
      <c r="E16" s="25">
        <v>4000</v>
      </c>
      <c r="F16" s="4">
        <f t="shared" si="1"/>
        <v>7.1975847846395888</v>
      </c>
      <c r="G16" s="3">
        <v>555.74197730000003</v>
      </c>
    </row>
    <row r="17" spans="1:7" x14ac:dyDescent="0.3">
      <c r="A17" s="19">
        <v>46034</v>
      </c>
      <c r="B17" s="18" t="s">
        <v>47</v>
      </c>
      <c r="C17" s="7" t="s">
        <v>12</v>
      </c>
      <c r="D17" s="83" t="s">
        <v>4</v>
      </c>
      <c r="E17" s="25">
        <v>4000</v>
      </c>
      <c r="F17" s="4">
        <f t="shared" si="1"/>
        <v>7.1975847846395888</v>
      </c>
      <c r="G17" s="12">
        <v>555.74197730000003</v>
      </c>
    </row>
    <row r="18" spans="1:7" x14ac:dyDescent="0.3">
      <c r="A18" s="19">
        <v>46035</v>
      </c>
      <c r="B18" s="18" t="s">
        <v>54</v>
      </c>
      <c r="C18" s="7" t="s">
        <v>27</v>
      </c>
      <c r="D18" s="83" t="s">
        <v>3</v>
      </c>
      <c r="E18" s="25">
        <v>101000</v>
      </c>
      <c r="F18" s="4">
        <f t="shared" si="1"/>
        <v>181.73901581214963</v>
      </c>
      <c r="G18" s="12">
        <v>555.74197730000003</v>
      </c>
    </row>
    <row r="19" spans="1:7" x14ac:dyDescent="0.3">
      <c r="A19" s="19">
        <v>46037</v>
      </c>
      <c r="B19" s="18" t="s">
        <v>47</v>
      </c>
      <c r="C19" s="7" t="s">
        <v>12</v>
      </c>
      <c r="D19" s="83" t="s">
        <v>4</v>
      </c>
      <c r="E19" s="25">
        <v>2500</v>
      </c>
      <c r="F19" s="4">
        <f t="shared" si="1"/>
        <v>4.4984904903997434</v>
      </c>
      <c r="G19" s="12">
        <v>555.74197730000003</v>
      </c>
    </row>
    <row r="20" spans="1:7" x14ac:dyDescent="0.3">
      <c r="A20" s="19">
        <v>46037</v>
      </c>
      <c r="B20" s="18" t="s">
        <v>44</v>
      </c>
      <c r="C20" s="7" t="s">
        <v>17</v>
      </c>
      <c r="D20" s="83" t="s">
        <v>2</v>
      </c>
      <c r="E20" s="25">
        <v>48700</v>
      </c>
      <c r="F20" s="4">
        <f t="shared" si="1"/>
        <v>87.630594752986994</v>
      </c>
      <c r="G20" s="12">
        <v>555.74197730000003</v>
      </c>
    </row>
    <row r="21" spans="1:7" x14ac:dyDescent="0.3">
      <c r="A21" s="19">
        <v>46037</v>
      </c>
      <c r="B21" s="18" t="s">
        <v>43</v>
      </c>
      <c r="C21" s="7" t="s">
        <v>14</v>
      </c>
      <c r="D21" s="83" t="s">
        <v>3</v>
      </c>
      <c r="E21" s="25">
        <v>45000</v>
      </c>
      <c r="F21" s="4">
        <f t="shared" si="1"/>
        <v>80.972828827195372</v>
      </c>
      <c r="G21" s="12">
        <v>555.74197730000003</v>
      </c>
    </row>
    <row r="22" spans="1:7" x14ac:dyDescent="0.3">
      <c r="A22" s="19">
        <v>46037</v>
      </c>
      <c r="B22" s="18" t="s">
        <v>55</v>
      </c>
      <c r="C22" s="7" t="s">
        <v>14</v>
      </c>
      <c r="D22" s="83" t="s">
        <v>2</v>
      </c>
      <c r="E22" s="25">
        <v>10100</v>
      </c>
      <c r="F22" s="4">
        <f t="shared" si="1"/>
        <v>18.173901581214963</v>
      </c>
      <c r="G22" s="3">
        <v>555.74197730000003</v>
      </c>
    </row>
    <row r="23" spans="1:7" x14ac:dyDescent="0.3">
      <c r="A23" s="19">
        <v>46037</v>
      </c>
      <c r="B23" s="18" t="s">
        <v>28</v>
      </c>
      <c r="C23" s="7" t="s">
        <v>14</v>
      </c>
      <c r="D23" s="83" t="s">
        <v>2</v>
      </c>
      <c r="E23" s="25">
        <v>1000</v>
      </c>
      <c r="F23" s="4">
        <f t="shared" si="1"/>
        <v>1.7993961961598972</v>
      </c>
      <c r="G23" s="3">
        <v>555.74197730000003</v>
      </c>
    </row>
    <row r="24" spans="1:7" x14ac:dyDescent="0.3">
      <c r="A24" s="19">
        <v>46038</v>
      </c>
      <c r="B24" s="18" t="s">
        <v>56</v>
      </c>
      <c r="C24" s="7" t="s">
        <v>17</v>
      </c>
      <c r="D24" s="83" t="s">
        <v>3</v>
      </c>
      <c r="E24" s="25">
        <v>2500</v>
      </c>
      <c r="F24" s="4">
        <f t="shared" si="1"/>
        <v>4.4984904903997434</v>
      </c>
      <c r="G24" s="3">
        <v>555.74197730000003</v>
      </c>
    </row>
    <row r="25" spans="1:7" x14ac:dyDescent="0.3">
      <c r="A25" s="19">
        <v>46038</v>
      </c>
      <c r="B25" s="18" t="s">
        <v>47</v>
      </c>
      <c r="C25" s="7" t="s">
        <v>12</v>
      </c>
      <c r="D25" s="83" t="s">
        <v>3</v>
      </c>
      <c r="E25" s="25">
        <v>15000</v>
      </c>
      <c r="F25" s="4">
        <f t="shared" si="1"/>
        <v>26.990942942398458</v>
      </c>
      <c r="G25" s="3">
        <v>555.74197730000003</v>
      </c>
    </row>
    <row r="26" spans="1:7" x14ac:dyDescent="0.3">
      <c r="A26" s="19">
        <v>46042</v>
      </c>
      <c r="B26" s="18" t="s">
        <v>46</v>
      </c>
      <c r="C26" s="7" t="s">
        <v>13</v>
      </c>
      <c r="D26" s="83" t="s">
        <v>3</v>
      </c>
      <c r="E26" s="25">
        <v>16000</v>
      </c>
      <c r="F26" s="4">
        <f t="shared" si="1"/>
        <v>28.790339138558355</v>
      </c>
      <c r="G26" s="3">
        <v>555.74197730000003</v>
      </c>
    </row>
    <row r="27" spans="1:7" x14ac:dyDescent="0.3">
      <c r="A27" s="19">
        <v>46042</v>
      </c>
      <c r="B27" s="18" t="s">
        <v>47</v>
      </c>
      <c r="C27" s="7" t="s">
        <v>12</v>
      </c>
      <c r="D27" s="83" t="s">
        <v>3</v>
      </c>
      <c r="E27" s="25">
        <v>15000</v>
      </c>
      <c r="F27" s="4">
        <f t="shared" si="1"/>
        <v>26.990942942398458</v>
      </c>
      <c r="G27" s="3">
        <v>555.74197730000003</v>
      </c>
    </row>
    <row r="28" spans="1:7" x14ac:dyDescent="0.3">
      <c r="A28" s="19">
        <v>46042</v>
      </c>
      <c r="B28" s="18" t="s">
        <v>47</v>
      </c>
      <c r="C28" s="7" t="s">
        <v>12</v>
      </c>
      <c r="D28" s="83" t="s">
        <v>4</v>
      </c>
      <c r="E28" s="25">
        <v>15000</v>
      </c>
      <c r="F28" s="4">
        <f t="shared" si="1"/>
        <v>26.990942942398458</v>
      </c>
      <c r="G28" s="3">
        <v>555.74197730000003</v>
      </c>
    </row>
    <row r="29" spans="1:7" x14ac:dyDescent="0.3">
      <c r="A29" s="19">
        <v>46042</v>
      </c>
      <c r="B29" s="18" t="s">
        <v>47</v>
      </c>
      <c r="C29" s="7" t="s">
        <v>12</v>
      </c>
      <c r="D29" s="83" t="s">
        <v>2</v>
      </c>
      <c r="E29" s="25">
        <v>15000</v>
      </c>
      <c r="F29" s="4">
        <f t="shared" si="1"/>
        <v>26.990942942398458</v>
      </c>
      <c r="G29" s="3">
        <v>555.74197730000003</v>
      </c>
    </row>
    <row r="30" spans="1:7" x14ac:dyDescent="0.3">
      <c r="A30" s="19">
        <v>46042</v>
      </c>
      <c r="B30" s="18" t="s">
        <v>37</v>
      </c>
      <c r="C30" s="7" t="s">
        <v>12</v>
      </c>
      <c r="D30" s="83" t="s">
        <v>5</v>
      </c>
      <c r="E30" s="25">
        <v>2500</v>
      </c>
      <c r="F30" s="4">
        <f t="shared" si="1"/>
        <v>4.4984904903997434</v>
      </c>
      <c r="G30" s="3">
        <v>555.74197730000003</v>
      </c>
    </row>
    <row r="31" spans="1:7" x14ac:dyDescent="0.3">
      <c r="A31" s="19">
        <v>46042</v>
      </c>
      <c r="B31" s="18" t="s">
        <v>37</v>
      </c>
      <c r="C31" s="7" t="s">
        <v>12</v>
      </c>
      <c r="D31" s="83" t="s">
        <v>5</v>
      </c>
      <c r="E31" s="25">
        <v>2500</v>
      </c>
      <c r="F31" s="4">
        <f t="shared" si="1"/>
        <v>4.4984904903997434</v>
      </c>
      <c r="G31" s="3">
        <v>555.74197730000003</v>
      </c>
    </row>
    <row r="32" spans="1:7" x14ac:dyDescent="0.3">
      <c r="A32" s="19">
        <v>46042</v>
      </c>
      <c r="B32" s="18" t="s">
        <v>37</v>
      </c>
      <c r="C32" s="7" t="s">
        <v>12</v>
      </c>
      <c r="D32" s="83" t="s">
        <v>19</v>
      </c>
      <c r="E32" s="25">
        <v>2500</v>
      </c>
      <c r="F32" s="4">
        <f t="shared" si="1"/>
        <v>4.4984904903997434</v>
      </c>
      <c r="G32" s="3">
        <v>555.74197730000003</v>
      </c>
    </row>
    <row r="33" spans="1:7" x14ac:dyDescent="0.3">
      <c r="A33" s="19">
        <v>46042</v>
      </c>
      <c r="B33" s="18" t="s">
        <v>37</v>
      </c>
      <c r="C33" s="7" t="s">
        <v>12</v>
      </c>
      <c r="D33" s="83" t="s">
        <v>4</v>
      </c>
      <c r="E33" s="30">
        <v>4000</v>
      </c>
      <c r="F33" s="4">
        <f t="shared" si="1"/>
        <v>7.1975847846395888</v>
      </c>
      <c r="G33" s="3">
        <v>555.74197730000003</v>
      </c>
    </row>
    <row r="34" spans="1:7" x14ac:dyDescent="0.3">
      <c r="A34" s="19">
        <v>46042</v>
      </c>
      <c r="B34" s="18" t="s">
        <v>37</v>
      </c>
      <c r="C34" s="7" t="s">
        <v>12</v>
      </c>
      <c r="D34" s="83" t="s">
        <v>4</v>
      </c>
      <c r="E34" s="30">
        <v>2500</v>
      </c>
      <c r="F34" s="4">
        <f t="shared" si="1"/>
        <v>4.4984904903997434</v>
      </c>
      <c r="G34" s="3">
        <v>555.74197730000003</v>
      </c>
    </row>
    <row r="35" spans="1:7" x14ac:dyDescent="0.3">
      <c r="A35" s="19">
        <v>46042</v>
      </c>
      <c r="B35" s="18" t="s">
        <v>37</v>
      </c>
      <c r="C35" s="7" t="s">
        <v>12</v>
      </c>
      <c r="D35" s="83" t="s">
        <v>4</v>
      </c>
      <c r="E35" s="25">
        <v>4000</v>
      </c>
      <c r="F35" s="4">
        <f t="shared" si="1"/>
        <v>7.1975847846395888</v>
      </c>
      <c r="G35" s="3">
        <v>555.74197730000003</v>
      </c>
    </row>
    <row r="36" spans="1:7" x14ac:dyDescent="0.3">
      <c r="A36" s="19">
        <v>46042</v>
      </c>
      <c r="B36" s="18" t="s">
        <v>37</v>
      </c>
      <c r="C36" s="7" t="s">
        <v>12</v>
      </c>
      <c r="D36" s="83" t="s">
        <v>4</v>
      </c>
      <c r="E36" s="30">
        <v>4000</v>
      </c>
      <c r="F36" s="4">
        <f t="shared" si="1"/>
        <v>7.1975847846395888</v>
      </c>
      <c r="G36" s="12">
        <v>555.74197730000003</v>
      </c>
    </row>
    <row r="37" spans="1:7" x14ac:dyDescent="0.3">
      <c r="A37" s="19">
        <v>46042</v>
      </c>
      <c r="B37" s="18" t="s">
        <v>37</v>
      </c>
      <c r="C37" s="7" t="s">
        <v>12</v>
      </c>
      <c r="D37" s="83" t="s">
        <v>4</v>
      </c>
      <c r="E37" s="25">
        <v>4000</v>
      </c>
      <c r="F37" s="4">
        <f t="shared" si="1"/>
        <v>7.1975847846395888</v>
      </c>
      <c r="G37" s="12">
        <v>555.74197730000003</v>
      </c>
    </row>
    <row r="38" spans="1:7" x14ac:dyDescent="0.3">
      <c r="A38" s="19">
        <v>46045</v>
      </c>
      <c r="B38" s="18" t="s">
        <v>57</v>
      </c>
      <c r="C38" s="7" t="s">
        <v>18</v>
      </c>
      <c r="D38" s="83" t="s">
        <v>2</v>
      </c>
      <c r="E38" s="22">
        <v>17620</v>
      </c>
      <c r="F38" s="4">
        <f t="shared" si="1"/>
        <v>31.705360976337388</v>
      </c>
      <c r="G38" s="12">
        <v>555.74197730000003</v>
      </c>
    </row>
    <row r="39" spans="1:7" x14ac:dyDescent="0.3">
      <c r="A39" s="23">
        <v>46045</v>
      </c>
      <c r="B39" s="5" t="s">
        <v>30</v>
      </c>
      <c r="C39" s="7" t="s">
        <v>6</v>
      </c>
      <c r="D39" s="83" t="s">
        <v>2</v>
      </c>
      <c r="E39" s="29">
        <v>3989</v>
      </c>
      <c r="F39" s="4">
        <f t="shared" si="1"/>
        <v>7.1777914264818303</v>
      </c>
      <c r="G39" s="12">
        <v>555.74197730000003</v>
      </c>
    </row>
    <row r="40" spans="1:7" x14ac:dyDescent="0.3">
      <c r="A40" s="19">
        <v>46048</v>
      </c>
      <c r="B40" s="18" t="s">
        <v>43</v>
      </c>
      <c r="C40" s="7" t="s">
        <v>14</v>
      </c>
      <c r="D40" s="83" t="s">
        <v>3</v>
      </c>
      <c r="E40" s="22">
        <v>30000</v>
      </c>
      <c r="F40" s="4">
        <f t="shared" si="1"/>
        <v>53.981885884796917</v>
      </c>
      <c r="G40" s="3">
        <v>555.74197730000003</v>
      </c>
    </row>
    <row r="41" spans="1:7" x14ac:dyDescent="0.3">
      <c r="A41" s="19">
        <v>46048</v>
      </c>
      <c r="B41" s="18" t="s">
        <v>37</v>
      </c>
      <c r="C41" s="7" t="s">
        <v>12</v>
      </c>
      <c r="D41" s="83" t="s">
        <v>5</v>
      </c>
      <c r="E41" s="20">
        <v>2500</v>
      </c>
      <c r="F41" s="4">
        <f t="shared" si="1"/>
        <v>4.4984904903997434</v>
      </c>
      <c r="G41" s="3">
        <v>555.74197730000003</v>
      </c>
    </row>
    <row r="42" spans="1:7" x14ac:dyDescent="0.3">
      <c r="A42" s="19">
        <v>46048</v>
      </c>
      <c r="B42" s="18" t="s">
        <v>37</v>
      </c>
      <c r="C42" s="7" t="s">
        <v>12</v>
      </c>
      <c r="D42" s="83" t="s">
        <v>5</v>
      </c>
      <c r="E42" s="20">
        <v>2500</v>
      </c>
      <c r="F42" s="4">
        <f t="shared" si="1"/>
        <v>4.4984904903997434</v>
      </c>
      <c r="G42" s="3">
        <v>555.74197730000003</v>
      </c>
    </row>
    <row r="43" spans="1:7" x14ac:dyDescent="0.3">
      <c r="A43" s="19">
        <v>46048</v>
      </c>
      <c r="B43" s="18" t="s">
        <v>37</v>
      </c>
      <c r="C43" s="7" t="s">
        <v>12</v>
      </c>
      <c r="D43" s="83" t="s">
        <v>19</v>
      </c>
      <c r="E43" s="20">
        <v>2500</v>
      </c>
      <c r="F43" s="4">
        <f t="shared" si="1"/>
        <v>4.4984904903997434</v>
      </c>
      <c r="G43" s="3">
        <v>555.74197730000003</v>
      </c>
    </row>
    <row r="44" spans="1:7" x14ac:dyDescent="0.3">
      <c r="A44" s="19">
        <v>46048</v>
      </c>
      <c r="B44" s="18" t="s">
        <v>37</v>
      </c>
      <c r="C44" s="7" t="s">
        <v>12</v>
      </c>
      <c r="D44" s="83" t="s">
        <v>4</v>
      </c>
      <c r="E44" s="17">
        <v>4000</v>
      </c>
      <c r="F44" s="4">
        <f t="shared" si="1"/>
        <v>7.1975847846395888</v>
      </c>
      <c r="G44" s="12">
        <v>555.74197730000003</v>
      </c>
    </row>
    <row r="45" spans="1:7" x14ac:dyDescent="0.3">
      <c r="A45" s="19">
        <v>46048</v>
      </c>
      <c r="B45" s="18" t="s">
        <v>37</v>
      </c>
      <c r="C45" s="7" t="s">
        <v>12</v>
      </c>
      <c r="D45" s="83" t="s">
        <v>4</v>
      </c>
      <c r="E45" s="20">
        <v>2500</v>
      </c>
      <c r="F45" s="4">
        <f t="shared" si="1"/>
        <v>4.4984904903997434</v>
      </c>
      <c r="G45" s="12">
        <v>555.74197730000003</v>
      </c>
    </row>
    <row r="46" spans="1:7" x14ac:dyDescent="0.3">
      <c r="A46" s="19">
        <v>46048</v>
      </c>
      <c r="B46" s="18" t="s">
        <v>37</v>
      </c>
      <c r="C46" s="7" t="s">
        <v>12</v>
      </c>
      <c r="D46" s="83" t="s">
        <v>4</v>
      </c>
      <c r="E46" s="20">
        <v>4000</v>
      </c>
      <c r="F46" s="4">
        <f t="shared" si="1"/>
        <v>7.1975847846395888</v>
      </c>
      <c r="G46" s="12">
        <v>555.74197730000003</v>
      </c>
    </row>
    <row r="47" spans="1:7" x14ac:dyDescent="0.3">
      <c r="A47" s="19">
        <v>46048</v>
      </c>
      <c r="B47" s="18" t="s">
        <v>37</v>
      </c>
      <c r="C47" s="7" t="s">
        <v>12</v>
      </c>
      <c r="D47" s="83" t="s">
        <v>4</v>
      </c>
      <c r="E47" s="20">
        <v>4000</v>
      </c>
      <c r="F47" s="4">
        <f t="shared" si="1"/>
        <v>7.1975847846395888</v>
      </c>
      <c r="G47" s="12">
        <v>555.74197730000003</v>
      </c>
    </row>
    <row r="48" spans="1:7" x14ac:dyDescent="0.3">
      <c r="A48" s="19">
        <v>46048</v>
      </c>
      <c r="B48" s="18" t="s">
        <v>37</v>
      </c>
      <c r="C48" s="7" t="s">
        <v>12</v>
      </c>
      <c r="D48" s="83" t="s">
        <v>4</v>
      </c>
      <c r="E48" s="20">
        <v>4000</v>
      </c>
      <c r="F48" s="4">
        <f t="shared" si="1"/>
        <v>7.1975847846395888</v>
      </c>
      <c r="G48" s="12">
        <v>555.74197730000003</v>
      </c>
    </row>
    <row r="49" spans="1:7" x14ac:dyDescent="0.3">
      <c r="A49" s="23">
        <v>46049</v>
      </c>
      <c r="B49" s="5" t="s">
        <v>24</v>
      </c>
      <c r="C49" s="7" t="s">
        <v>6</v>
      </c>
      <c r="D49" s="83" t="s">
        <v>2</v>
      </c>
      <c r="E49" s="29">
        <v>11700</v>
      </c>
      <c r="F49" s="4">
        <f t="shared" si="1"/>
        <v>21.052935495070798</v>
      </c>
      <c r="G49" s="12">
        <v>555.74197730000003</v>
      </c>
    </row>
    <row r="50" spans="1:7" x14ac:dyDescent="0.3">
      <c r="A50" s="19">
        <v>46050</v>
      </c>
      <c r="B50" s="18" t="s">
        <v>45</v>
      </c>
      <c r="C50" s="7" t="s">
        <v>16</v>
      </c>
      <c r="D50" s="83" t="s">
        <v>2</v>
      </c>
      <c r="E50" s="17">
        <v>100000</v>
      </c>
      <c r="F50" s="4">
        <f t="shared" si="1"/>
        <v>179.93961961598973</v>
      </c>
      <c r="G50" s="12">
        <v>555.74197730000003</v>
      </c>
    </row>
    <row r="51" spans="1:7" x14ac:dyDescent="0.3">
      <c r="A51" s="23">
        <v>46053</v>
      </c>
      <c r="B51" s="5" t="s">
        <v>31</v>
      </c>
      <c r="C51" s="7" t="s">
        <v>6</v>
      </c>
      <c r="D51" s="83" t="s">
        <v>2</v>
      </c>
      <c r="E51" s="29">
        <v>20475</v>
      </c>
      <c r="F51" s="4">
        <f t="shared" si="1"/>
        <v>36.842637116373893</v>
      </c>
      <c r="G51" s="12">
        <v>555.74197730000003</v>
      </c>
    </row>
    <row r="52" spans="1:7" x14ac:dyDescent="0.3">
      <c r="A52" s="19">
        <v>46053</v>
      </c>
      <c r="B52" s="18" t="s">
        <v>49</v>
      </c>
      <c r="C52" s="7" t="s">
        <v>14</v>
      </c>
      <c r="D52" s="83" t="s">
        <v>3</v>
      </c>
      <c r="E52" s="17">
        <v>25000</v>
      </c>
      <c r="F52" s="4">
        <f t="shared" si="1"/>
        <v>44.984904903997432</v>
      </c>
      <c r="G52" s="12">
        <v>555.74197730000003</v>
      </c>
    </row>
    <row r="53" spans="1:7" x14ac:dyDescent="0.3">
      <c r="A53" s="19">
        <v>46053</v>
      </c>
      <c r="B53" s="18" t="s">
        <v>49</v>
      </c>
      <c r="C53" s="7" t="s">
        <v>14</v>
      </c>
      <c r="D53" s="83" t="s">
        <v>3</v>
      </c>
      <c r="E53" s="25">
        <v>2000</v>
      </c>
      <c r="F53" s="4">
        <f t="shared" si="1"/>
        <v>3.5987923923197944</v>
      </c>
      <c r="G53" s="12">
        <v>555.74197730000003</v>
      </c>
    </row>
    <row r="54" spans="1:7" x14ac:dyDescent="0.3">
      <c r="A54" s="19">
        <v>46053</v>
      </c>
      <c r="B54" s="18" t="s">
        <v>49</v>
      </c>
      <c r="C54" s="7" t="s">
        <v>14</v>
      </c>
      <c r="D54" s="83" t="s">
        <v>4</v>
      </c>
      <c r="E54" s="25">
        <v>9000</v>
      </c>
      <c r="F54" s="4">
        <f t="shared" si="1"/>
        <v>16.194565765439076</v>
      </c>
      <c r="G54" s="12">
        <v>555.74197730000003</v>
      </c>
    </row>
    <row r="55" spans="1:7" x14ac:dyDescent="0.3">
      <c r="A55" s="19">
        <v>46053</v>
      </c>
      <c r="B55" s="18" t="s">
        <v>49</v>
      </c>
      <c r="C55" s="7" t="s">
        <v>14</v>
      </c>
      <c r="D55" s="83" t="s">
        <v>4</v>
      </c>
      <c r="E55" s="25">
        <v>27500</v>
      </c>
      <c r="F55" s="4">
        <f t="shared" si="1"/>
        <v>49.483395394397171</v>
      </c>
      <c r="G55" s="12">
        <v>555.74197730000003</v>
      </c>
    </row>
    <row r="56" spans="1:7" s="6" customFormat="1" x14ac:dyDescent="0.3">
      <c r="A56" s="19">
        <v>46053</v>
      </c>
      <c r="B56" s="18" t="s">
        <v>49</v>
      </c>
      <c r="C56" s="7" t="s">
        <v>14</v>
      </c>
      <c r="D56" s="83" t="s">
        <v>4</v>
      </c>
      <c r="E56" s="25">
        <v>25100</v>
      </c>
      <c r="F56" s="4">
        <f t="shared" si="1"/>
        <v>45.164844523613418</v>
      </c>
      <c r="G56" s="12">
        <v>555.74197730000003</v>
      </c>
    </row>
    <row r="57" spans="1:7" s="6" customFormat="1" x14ac:dyDescent="0.3">
      <c r="A57" s="19">
        <v>46053</v>
      </c>
      <c r="B57" s="18" t="s">
        <v>49</v>
      </c>
      <c r="C57" s="7" t="s">
        <v>14</v>
      </c>
      <c r="D57" s="83" t="s">
        <v>4</v>
      </c>
      <c r="E57" s="25">
        <v>25600</v>
      </c>
      <c r="F57" s="4">
        <f t="shared" si="1"/>
        <v>46.06454262169337</v>
      </c>
      <c r="G57" s="12">
        <v>555.74197730000003</v>
      </c>
    </row>
    <row r="58" spans="1:7" s="6" customFormat="1" x14ac:dyDescent="0.3">
      <c r="A58" s="19">
        <v>46053</v>
      </c>
      <c r="B58" s="18" t="s">
        <v>49</v>
      </c>
      <c r="C58" s="7" t="s">
        <v>14</v>
      </c>
      <c r="D58" s="83" t="s">
        <v>4</v>
      </c>
      <c r="E58" s="25">
        <v>10500</v>
      </c>
      <c r="F58" s="4">
        <f t="shared" si="1"/>
        <v>18.893660059678922</v>
      </c>
      <c r="G58" s="12">
        <v>555.74197730000003</v>
      </c>
    </row>
    <row r="59" spans="1:7" s="6" customFormat="1" x14ac:dyDescent="0.3">
      <c r="A59" s="19">
        <v>46053</v>
      </c>
      <c r="B59" s="18" t="s">
        <v>49</v>
      </c>
      <c r="C59" s="7" t="s">
        <v>14</v>
      </c>
      <c r="D59" s="83" t="s">
        <v>2</v>
      </c>
      <c r="E59" s="25">
        <v>12000</v>
      </c>
      <c r="F59" s="4">
        <f t="shared" si="1"/>
        <v>21.592754353918767</v>
      </c>
      <c r="G59" s="12">
        <v>555.74197730000003</v>
      </c>
    </row>
    <row r="60" spans="1:7" s="6" customFormat="1" ht="15" thickBot="1" x14ac:dyDescent="0.35">
      <c r="A60" s="28">
        <v>46053</v>
      </c>
      <c r="B60" s="34" t="s">
        <v>49</v>
      </c>
      <c r="C60" s="24" t="s">
        <v>14</v>
      </c>
      <c r="D60" s="84" t="s">
        <v>2</v>
      </c>
      <c r="E60" s="35">
        <v>17000</v>
      </c>
      <c r="F60" s="11">
        <f t="shared" si="1"/>
        <v>30.589735334718252</v>
      </c>
      <c r="G60" s="31">
        <v>555.74197730000003</v>
      </c>
    </row>
    <row r="61" spans="1:7" x14ac:dyDescent="0.3">
      <c r="A61" s="19">
        <v>46055</v>
      </c>
      <c r="B61" s="18" t="s">
        <v>37</v>
      </c>
      <c r="C61" s="7" t="s">
        <v>12</v>
      </c>
      <c r="D61" s="83" t="s">
        <v>5</v>
      </c>
      <c r="E61" s="22">
        <v>2500</v>
      </c>
      <c r="F61" s="4">
        <f>E61/G61</f>
        <v>4.4984904903997434</v>
      </c>
      <c r="G61" s="3">
        <v>555.74197730000003</v>
      </c>
    </row>
    <row r="62" spans="1:7" x14ac:dyDescent="0.3">
      <c r="A62" s="19">
        <v>46055</v>
      </c>
      <c r="B62" s="18" t="s">
        <v>37</v>
      </c>
      <c r="C62" s="7" t="s">
        <v>12</v>
      </c>
      <c r="D62" s="83" t="s">
        <v>5</v>
      </c>
      <c r="E62" s="22">
        <v>2500</v>
      </c>
      <c r="F62" s="4">
        <f t="shared" ref="F62:F65" si="2">E62/G62</f>
        <v>4.4984904903997434</v>
      </c>
      <c r="G62" s="3">
        <v>555.74197730000003</v>
      </c>
    </row>
    <row r="63" spans="1:7" x14ac:dyDescent="0.3">
      <c r="A63" s="19">
        <v>46055</v>
      </c>
      <c r="B63" s="18" t="s">
        <v>37</v>
      </c>
      <c r="C63" s="7" t="s">
        <v>12</v>
      </c>
      <c r="D63" s="83" t="s">
        <v>19</v>
      </c>
      <c r="E63" s="22">
        <v>2500</v>
      </c>
      <c r="F63" s="4">
        <f t="shared" si="2"/>
        <v>4.4984904903997434</v>
      </c>
      <c r="G63" s="3">
        <v>555.74197730000003</v>
      </c>
    </row>
    <row r="64" spans="1:7" x14ac:dyDescent="0.3">
      <c r="A64" s="19">
        <v>46055</v>
      </c>
      <c r="B64" s="18" t="s">
        <v>37</v>
      </c>
      <c r="C64" s="7" t="s">
        <v>12</v>
      </c>
      <c r="D64" s="83" t="s">
        <v>4</v>
      </c>
      <c r="E64" s="22">
        <v>4000</v>
      </c>
      <c r="F64" s="4">
        <f t="shared" si="2"/>
        <v>7.1975847846395888</v>
      </c>
      <c r="G64" s="3">
        <v>555.74197730000003</v>
      </c>
    </row>
    <row r="65" spans="1:7" x14ac:dyDescent="0.3">
      <c r="A65" s="19">
        <v>46055</v>
      </c>
      <c r="B65" s="18" t="s">
        <v>37</v>
      </c>
      <c r="C65" s="7" t="s">
        <v>12</v>
      </c>
      <c r="D65" s="83" t="s">
        <v>4</v>
      </c>
      <c r="E65" s="22">
        <v>2500</v>
      </c>
      <c r="F65" s="4">
        <f t="shared" si="2"/>
        <v>4.4984904903997434</v>
      </c>
      <c r="G65" s="3">
        <v>555.74197730000003</v>
      </c>
    </row>
    <row r="66" spans="1:7" x14ac:dyDescent="0.3">
      <c r="A66" s="19">
        <v>46055</v>
      </c>
      <c r="B66" s="18" t="s">
        <v>37</v>
      </c>
      <c r="C66" s="7" t="s">
        <v>12</v>
      </c>
      <c r="D66" s="83" t="s">
        <v>4</v>
      </c>
      <c r="E66" s="22">
        <v>4000</v>
      </c>
      <c r="F66" s="4">
        <f>E66/G66</f>
        <v>7.1975847846395888</v>
      </c>
      <c r="G66" s="3">
        <v>555.74197730000003</v>
      </c>
    </row>
    <row r="67" spans="1:7" x14ac:dyDescent="0.3">
      <c r="A67" s="19">
        <v>46055</v>
      </c>
      <c r="B67" s="18" t="s">
        <v>37</v>
      </c>
      <c r="C67" s="7" t="s">
        <v>12</v>
      </c>
      <c r="D67" s="83" t="s">
        <v>4</v>
      </c>
      <c r="E67" s="22">
        <v>4000</v>
      </c>
      <c r="F67" s="4">
        <f t="shared" ref="F67:F103" si="3">E67/G67</f>
        <v>7.1975847846395888</v>
      </c>
      <c r="G67" s="3">
        <v>555.74197730000003</v>
      </c>
    </row>
    <row r="68" spans="1:7" x14ac:dyDescent="0.3">
      <c r="A68" s="19">
        <v>46055</v>
      </c>
      <c r="B68" s="18" t="s">
        <v>37</v>
      </c>
      <c r="C68" s="7" t="s">
        <v>12</v>
      </c>
      <c r="D68" s="83" t="s">
        <v>4</v>
      </c>
      <c r="E68" s="22">
        <v>4000</v>
      </c>
      <c r="F68" s="4">
        <f t="shared" si="3"/>
        <v>7.1975847846395888</v>
      </c>
      <c r="G68" s="3">
        <v>555.74197730000003</v>
      </c>
    </row>
    <row r="69" spans="1:7" x14ac:dyDescent="0.3">
      <c r="A69" s="23">
        <v>46055</v>
      </c>
      <c r="B69" s="5" t="s">
        <v>38</v>
      </c>
      <c r="C69" s="7" t="s">
        <v>26</v>
      </c>
      <c r="D69" s="83" t="s">
        <v>20</v>
      </c>
      <c r="E69" s="29">
        <v>123320</v>
      </c>
      <c r="F69" s="4">
        <f t="shared" si="3"/>
        <v>221.90153891043852</v>
      </c>
      <c r="G69" s="3">
        <v>555.74197730000003</v>
      </c>
    </row>
    <row r="70" spans="1:7" x14ac:dyDescent="0.3">
      <c r="A70" s="23">
        <v>46055</v>
      </c>
      <c r="B70" s="5" t="s">
        <v>39</v>
      </c>
      <c r="C70" s="7" t="s">
        <v>6</v>
      </c>
      <c r="D70" s="83" t="s">
        <v>2</v>
      </c>
      <c r="E70" s="29">
        <v>2165</v>
      </c>
      <c r="F70" s="4">
        <f t="shared" si="3"/>
        <v>3.8956927646861774</v>
      </c>
      <c r="G70" s="3">
        <v>555.74197730000003</v>
      </c>
    </row>
    <row r="71" spans="1:7" x14ac:dyDescent="0.3">
      <c r="A71" s="19">
        <v>46056</v>
      </c>
      <c r="B71" s="18" t="s">
        <v>40</v>
      </c>
      <c r="C71" s="7" t="s">
        <v>16</v>
      </c>
      <c r="D71" s="83" t="s">
        <v>2</v>
      </c>
      <c r="E71" s="22">
        <v>5000</v>
      </c>
      <c r="F71" s="4">
        <f t="shared" si="3"/>
        <v>8.9969809807994867</v>
      </c>
      <c r="G71" s="3">
        <v>555.74197730000003</v>
      </c>
    </row>
    <row r="72" spans="1:7" x14ac:dyDescent="0.3">
      <c r="A72" s="19">
        <v>46056</v>
      </c>
      <c r="B72" s="18" t="s">
        <v>41</v>
      </c>
      <c r="C72" s="7" t="s">
        <v>35</v>
      </c>
      <c r="D72" s="83" t="s">
        <v>2</v>
      </c>
      <c r="E72" s="25">
        <v>42500</v>
      </c>
      <c r="F72" s="4">
        <f t="shared" si="3"/>
        <v>76.474338336795626</v>
      </c>
      <c r="G72" s="3">
        <v>555.74197730000003</v>
      </c>
    </row>
    <row r="73" spans="1:7" x14ac:dyDescent="0.3">
      <c r="A73" s="19">
        <v>46056</v>
      </c>
      <c r="B73" s="18" t="s">
        <v>42</v>
      </c>
      <c r="C73" s="7" t="s">
        <v>18</v>
      </c>
      <c r="D73" s="83" t="s">
        <v>2</v>
      </c>
      <c r="E73" s="25">
        <v>26723</v>
      </c>
      <c r="F73" s="4">
        <f t="shared" si="3"/>
        <v>48.085264549980934</v>
      </c>
      <c r="G73" s="3">
        <v>555.74197730000003</v>
      </c>
    </row>
    <row r="74" spans="1:7" x14ac:dyDescent="0.3">
      <c r="A74" s="19">
        <v>46059</v>
      </c>
      <c r="B74" s="18" t="s">
        <v>43</v>
      </c>
      <c r="C74" s="7" t="s">
        <v>14</v>
      </c>
      <c r="D74" s="83" t="s">
        <v>3</v>
      </c>
      <c r="E74" s="25">
        <v>15000</v>
      </c>
      <c r="F74" s="4">
        <f t="shared" si="3"/>
        <v>26.990942942398458</v>
      </c>
      <c r="G74" s="3">
        <v>555.74197730000003</v>
      </c>
    </row>
    <row r="75" spans="1:7" x14ac:dyDescent="0.3">
      <c r="A75" s="19">
        <v>46062</v>
      </c>
      <c r="B75" s="18" t="s">
        <v>37</v>
      </c>
      <c r="C75" s="7" t="s">
        <v>12</v>
      </c>
      <c r="D75" s="83" t="s">
        <v>5</v>
      </c>
      <c r="E75" s="22">
        <v>2500</v>
      </c>
      <c r="F75" s="4">
        <f t="shared" si="3"/>
        <v>4.4984904903997434</v>
      </c>
      <c r="G75" s="3">
        <v>555.74197730000003</v>
      </c>
    </row>
    <row r="76" spans="1:7" x14ac:dyDescent="0.3">
      <c r="A76" s="19">
        <v>46062</v>
      </c>
      <c r="B76" s="18" t="s">
        <v>37</v>
      </c>
      <c r="C76" s="7" t="s">
        <v>12</v>
      </c>
      <c r="D76" s="83" t="s">
        <v>5</v>
      </c>
      <c r="E76" s="22">
        <v>2500</v>
      </c>
      <c r="F76" s="4">
        <f t="shared" si="3"/>
        <v>4.4984904903997434</v>
      </c>
      <c r="G76" s="3">
        <v>555.74197730000003</v>
      </c>
    </row>
    <row r="77" spans="1:7" x14ac:dyDescent="0.3">
      <c r="A77" s="19">
        <v>46062</v>
      </c>
      <c r="B77" s="18" t="s">
        <v>37</v>
      </c>
      <c r="C77" s="7" t="s">
        <v>12</v>
      </c>
      <c r="D77" s="83" t="s">
        <v>19</v>
      </c>
      <c r="E77" s="22">
        <v>2500</v>
      </c>
      <c r="F77" s="4">
        <f t="shared" si="3"/>
        <v>4.4984904903997434</v>
      </c>
      <c r="G77" s="3">
        <v>555.74197730000003</v>
      </c>
    </row>
    <row r="78" spans="1:7" x14ac:dyDescent="0.3">
      <c r="A78" s="19">
        <v>46062</v>
      </c>
      <c r="B78" s="18" t="s">
        <v>37</v>
      </c>
      <c r="C78" s="7" t="s">
        <v>12</v>
      </c>
      <c r="D78" s="83" t="s">
        <v>4</v>
      </c>
      <c r="E78" s="22">
        <v>4000</v>
      </c>
      <c r="F78" s="4">
        <f t="shared" si="3"/>
        <v>7.1975847846395888</v>
      </c>
      <c r="G78" s="12">
        <v>555.74197730000003</v>
      </c>
    </row>
    <row r="79" spans="1:7" x14ac:dyDescent="0.3">
      <c r="A79" s="19">
        <v>46062</v>
      </c>
      <c r="B79" s="18" t="s">
        <v>37</v>
      </c>
      <c r="C79" s="7" t="s">
        <v>12</v>
      </c>
      <c r="D79" s="83" t="s">
        <v>4</v>
      </c>
      <c r="E79" s="22">
        <v>2500</v>
      </c>
      <c r="F79" s="4">
        <f t="shared" si="3"/>
        <v>4.4984904903997434</v>
      </c>
      <c r="G79" s="12">
        <v>555.74197730000003</v>
      </c>
    </row>
    <row r="80" spans="1:7" x14ac:dyDescent="0.3">
      <c r="A80" s="19">
        <v>46062</v>
      </c>
      <c r="B80" s="18" t="s">
        <v>37</v>
      </c>
      <c r="C80" s="7" t="s">
        <v>12</v>
      </c>
      <c r="D80" s="83" t="s">
        <v>4</v>
      </c>
      <c r="E80" s="22">
        <v>4000</v>
      </c>
      <c r="F80" s="4">
        <f t="shared" si="3"/>
        <v>7.1975847846395888</v>
      </c>
      <c r="G80" s="12">
        <v>555.74197730000003</v>
      </c>
    </row>
    <row r="81" spans="1:7" x14ac:dyDescent="0.3">
      <c r="A81" s="19">
        <v>46062</v>
      </c>
      <c r="B81" s="18" t="s">
        <v>37</v>
      </c>
      <c r="C81" s="7" t="s">
        <v>12</v>
      </c>
      <c r="D81" s="83" t="s">
        <v>4</v>
      </c>
      <c r="E81" s="22">
        <v>4000</v>
      </c>
      <c r="F81" s="4">
        <f t="shared" si="3"/>
        <v>7.1975847846395888</v>
      </c>
      <c r="G81" s="12">
        <v>555.74197730000003</v>
      </c>
    </row>
    <row r="82" spans="1:7" x14ac:dyDescent="0.3">
      <c r="A82" s="19">
        <v>46062</v>
      </c>
      <c r="B82" s="18" t="s">
        <v>37</v>
      </c>
      <c r="C82" s="7" t="s">
        <v>12</v>
      </c>
      <c r="D82" s="83" t="s">
        <v>4</v>
      </c>
      <c r="E82" s="22">
        <v>4000</v>
      </c>
      <c r="F82" s="4">
        <f t="shared" si="3"/>
        <v>7.1975847846395888</v>
      </c>
      <c r="G82" s="12">
        <v>555.74197730000003</v>
      </c>
    </row>
    <row r="83" spans="1:7" x14ac:dyDescent="0.3">
      <c r="A83" s="23">
        <v>46063</v>
      </c>
      <c r="B83" s="5" t="s">
        <v>33</v>
      </c>
      <c r="C83" s="7" t="s">
        <v>6</v>
      </c>
      <c r="D83" s="83" t="s">
        <v>2</v>
      </c>
      <c r="E83" s="29">
        <v>503</v>
      </c>
      <c r="F83" s="4">
        <f t="shared" si="3"/>
        <v>0.90509628666842834</v>
      </c>
      <c r="G83" s="3">
        <v>555.74197730000003</v>
      </c>
    </row>
    <row r="84" spans="1:7" x14ac:dyDescent="0.3">
      <c r="A84" s="19">
        <v>46065</v>
      </c>
      <c r="B84" s="18" t="s">
        <v>44</v>
      </c>
      <c r="C84" s="7" t="s">
        <v>17</v>
      </c>
      <c r="D84" s="83" t="s">
        <v>2</v>
      </c>
      <c r="E84" s="29">
        <v>48700</v>
      </c>
      <c r="F84" s="4">
        <f t="shared" si="3"/>
        <v>87.630594752986994</v>
      </c>
      <c r="G84" s="3">
        <v>555.74197730000003</v>
      </c>
    </row>
    <row r="85" spans="1:7" x14ac:dyDescent="0.3">
      <c r="A85" s="19">
        <v>46066</v>
      </c>
      <c r="B85" s="18" t="s">
        <v>32</v>
      </c>
      <c r="C85" s="7" t="s">
        <v>16</v>
      </c>
      <c r="D85" s="83" t="s">
        <v>2</v>
      </c>
      <c r="E85" s="22">
        <v>53579</v>
      </c>
      <c r="F85" s="4">
        <f t="shared" si="3"/>
        <v>96.409848794051129</v>
      </c>
      <c r="G85" s="3">
        <v>555.74197730000003</v>
      </c>
    </row>
    <row r="86" spans="1:7" x14ac:dyDescent="0.3">
      <c r="A86" s="19">
        <v>46070</v>
      </c>
      <c r="B86" s="18" t="s">
        <v>45</v>
      </c>
      <c r="C86" s="7" t="s">
        <v>16</v>
      </c>
      <c r="D86" s="83" t="s">
        <v>2</v>
      </c>
      <c r="E86" s="29">
        <v>100000</v>
      </c>
      <c r="F86" s="4">
        <f t="shared" si="3"/>
        <v>179.93961961598973</v>
      </c>
      <c r="G86" s="3">
        <v>555.74197730000003</v>
      </c>
    </row>
    <row r="87" spans="1:7" x14ac:dyDescent="0.3">
      <c r="A87" s="19">
        <v>46071</v>
      </c>
      <c r="B87" s="18" t="s">
        <v>46</v>
      </c>
      <c r="C87" s="7" t="s">
        <v>13</v>
      </c>
      <c r="D87" s="83" t="s">
        <v>4</v>
      </c>
      <c r="E87" s="29">
        <v>5000</v>
      </c>
      <c r="F87" s="4">
        <f t="shared" si="3"/>
        <v>8.9969809807994867</v>
      </c>
      <c r="G87" s="3">
        <v>555.74197730000003</v>
      </c>
    </row>
    <row r="88" spans="1:7" x14ac:dyDescent="0.3">
      <c r="A88" s="19">
        <v>46072</v>
      </c>
      <c r="B88" s="18" t="s">
        <v>47</v>
      </c>
      <c r="C88" s="7" t="s">
        <v>12</v>
      </c>
      <c r="D88" s="83" t="s">
        <v>3</v>
      </c>
      <c r="E88" s="22">
        <v>15000</v>
      </c>
      <c r="F88" s="4">
        <f t="shared" si="3"/>
        <v>26.990942942398458</v>
      </c>
      <c r="G88" s="3">
        <v>555.74197730000003</v>
      </c>
    </row>
    <row r="89" spans="1:7" x14ac:dyDescent="0.3">
      <c r="A89" s="19">
        <v>46072</v>
      </c>
      <c r="B89" s="18" t="s">
        <v>47</v>
      </c>
      <c r="C89" s="7" t="s">
        <v>12</v>
      </c>
      <c r="D89" s="83" t="s">
        <v>3</v>
      </c>
      <c r="E89" s="22">
        <v>15000</v>
      </c>
      <c r="F89" s="4">
        <f t="shared" si="3"/>
        <v>26.990942942398458</v>
      </c>
      <c r="G89" s="3">
        <v>555.74197730000003</v>
      </c>
    </row>
    <row r="90" spans="1:7" x14ac:dyDescent="0.3">
      <c r="A90" s="19">
        <v>46072</v>
      </c>
      <c r="B90" s="18" t="s">
        <v>47</v>
      </c>
      <c r="C90" s="7" t="s">
        <v>12</v>
      </c>
      <c r="D90" s="83" t="s">
        <v>2</v>
      </c>
      <c r="E90" s="22">
        <v>15000</v>
      </c>
      <c r="F90" s="4">
        <f t="shared" si="3"/>
        <v>26.990942942398458</v>
      </c>
      <c r="G90" s="12">
        <v>555.74197730000003</v>
      </c>
    </row>
    <row r="91" spans="1:7" x14ac:dyDescent="0.3">
      <c r="A91" s="23">
        <v>46076</v>
      </c>
      <c r="B91" s="5" t="s">
        <v>48</v>
      </c>
      <c r="C91" s="7" t="s">
        <v>6</v>
      </c>
      <c r="D91" s="83" t="s">
        <v>2</v>
      </c>
      <c r="E91" s="29">
        <v>1755</v>
      </c>
      <c r="F91" s="4">
        <f t="shared" si="3"/>
        <v>3.1579403242606197</v>
      </c>
      <c r="G91" s="12">
        <v>555.74197730000003</v>
      </c>
    </row>
    <row r="92" spans="1:7" x14ac:dyDescent="0.3">
      <c r="A92" s="23">
        <v>46080</v>
      </c>
      <c r="B92" s="5" t="s">
        <v>24</v>
      </c>
      <c r="C92" s="7" t="s">
        <v>6</v>
      </c>
      <c r="D92" s="83" t="s">
        <v>2</v>
      </c>
      <c r="E92" s="29">
        <v>11700</v>
      </c>
      <c r="F92" s="4">
        <f t="shared" si="3"/>
        <v>21.052935495070798</v>
      </c>
      <c r="G92" s="12">
        <v>555.74197730000003</v>
      </c>
    </row>
    <row r="93" spans="1:7" x14ac:dyDescent="0.3">
      <c r="A93" s="19">
        <v>46081</v>
      </c>
      <c r="B93" s="18" t="s">
        <v>49</v>
      </c>
      <c r="C93" s="7" t="s">
        <v>14</v>
      </c>
      <c r="D93" s="83" t="s">
        <v>2</v>
      </c>
      <c r="E93" s="22">
        <v>12000</v>
      </c>
      <c r="F93" s="4">
        <f t="shared" si="3"/>
        <v>21.592754353918767</v>
      </c>
      <c r="G93" s="12">
        <v>555.74197730000003</v>
      </c>
    </row>
    <row r="94" spans="1:7" x14ac:dyDescent="0.3">
      <c r="A94" s="19">
        <v>46081</v>
      </c>
      <c r="B94" s="18" t="s">
        <v>49</v>
      </c>
      <c r="C94" s="7" t="s">
        <v>14</v>
      </c>
      <c r="D94" s="83" t="s">
        <v>5</v>
      </c>
      <c r="E94" s="29">
        <v>7000</v>
      </c>
      <c r="F94" s="4">
        <f t="shared" si="3"/>
        <v>12.595773373119281</v>
      </c>
      <c r="G94" s="12">
        <v>555.74197730000003</v>
      </c>
    </row>
    <row r="95" spans="1:7" x14ac:dyDescent="0.3">
      <c r="A95" s="19">
        <v>46081</v>
      </c>
      <c r="B95" s="18" t="s">
        <v>49</v>
      </c>
      <c r="C95" s="7" t="s">
        <v>14</v>
      </c>
      <c r="D95" s="83" t="s">
        <v>19</v>
      </c>
      <c r="E95" s="29">
        <v>3500</v>
      </c>
      <c r="F95" s="4">
        <f t="shared" si="3"/>
        <v>6.2978866865596403</v>
      </c>
      <c r="G95" s="3">
        <v>555.74197730000003</v>
      </c>
    </row>
    <row r="96" spans="1:7" x14ac:dyDescent="0.3">
      <c r="A96" s="19">
        <v>46081</v>
      </c>
      <c r="B96" s="18" t="s">
        <v>49</v>
      </c>
      <c r="C96" s="7" t="s">
        <v>14</v>
      </c>
      <c r="D96" s="83" t="s">
        <v>4</v>
      </c>
      <c r="E96" s="29">
        <v>18000</v>
      </c>
      <c r="F96" s="4">
        <f t="shared" si="3"/>
        <v>32.389131530878153</v>
      </c>
      <c r="G96" s="3">
        <v>555.74197730000003</v>
      </c>
    </row>
    <row r="97" spans="1:7" x14ac:dyDescent="0.3">
      <c r="A97" s="19">
        <v>46081</v>
      </c>
      <c r="B97" s="18" t="s">
        <v>49</v>
      </c>
      <c r="C97" s="7" t="s">
        <v>14</v>
      </c>
      <c r="D97" s="83" t="s">
        <v>4</v>
      </c>
      <c r="E97" s="29">
        <v>16700</v>
      </c>
      <c r="F97" s="4">
        <f t="shared" si="3"/>
        <v>30.049916475870283</v>
      </c>
      <c r="G97" s="3">
        <v>555.74197730000003</v>
      </c>
    </row>
    <row r="98" spans="1:7" x14ac:dyDescent="0.3">
      <c r="A98" s="19">
        <v>46081</v>
      </c>
      <c r="B98" s="18" t="s">
        <v>49</v>
      </c>
      <c r="C98" s="7" t="s">
        <v>14</v>
      </c>
      <c r="D98" s="83" t="s">
        <v>4</v>
      </c>
      <c r="E98" s="29">
        <v>16500</v>
      </c>
      <c r="F98" s="4">
        <f t="shared" si="3"/>
        <v>29.690037236638304</v>
      </c>
      <c r="G98" s="3">
        <v>555.74197730000003</v>
      </c>
    </row>
    <row r="99" spans="1:7" x14ac:dyDescent="0.3">
      <c r="A99" s="19">
        <v>46081</v>
      </c>
      <c r="B99" s="18" t="s">
        <v>49</v>
      </c>
      <c r="C99" s="7" t="s">
        <v>14</v>
      </c>
      <c r="D99" s="83" t="s">
        <v>4</v>
      </c>
      <c r="E99" s="29">
        <v>16700</v>
      </c>
      <c r="F99" s="4">
        <f t="shared" si="3"/>
        <v>30.049916475870283</v>
      </c>
      <c r="G99" s="12">
        <v>555.74197730000003</v>
      </c>
    </row>
    <row r="100" spans="1:7" x14ac:dyDescent="0.3">
      <c r="A100" s="19">
        <v>46081</v>
      </c>
      <c r="B100" s="18" t="s">
        <v>49</v>
      </c>
      <c r="C100" s="7" t="s">
        <v>14</v>
      </c>
      <c r="D100" s="83" t="s">
        <v>4</v>
      </c>
      <c r="E100" s="29">
        <v>7000</v>
      </c>
      <c r="F100" s="4">
        <f t="shared" si="3"/>
        <v>12.595773373119281</v>
      </c>
      <c r="G100" s="12">
        <v>555.74197730000003</v>
      </c>
    </row>
    <row r="101" spans="1:7" x14ac:dyDescent="0.3">
      <c r="A101" s="19">
        <v>46081</v>
      </c>
      <c r="B101" s="18" t="s">
        <v>49</v>
      </c>
      <c r="C101" s="7" t="s">
        <v>14</v>
      </c>
      <c r="D101" s="83" t="s">
        <v>2</v>
      </c>
      <c r="E101" s="22">
        <v>16000</v>
      </c>
      <c r="F101" s="4">
        <f t="shared" si="3"/>
        <v>28.790339138558355</v>
      </c>
      <c r="G101" s="12">
        <v>555.74197730000003</v>
      </c>
    </row>
    <row r="102" spans="1:7" x14ac:dyDescent="0.3">
      <c r="A102" s="19">
        <v>46081</v>
      </c>
      <c r="B102" s="18" t="s">
        <v>49</v>
      </c>
      <c r="C102" s="7" t="s">
        <v>14</v>
      </c>
      <c r="D102" s="83" t="s">
        <v>2</v>
      </c>
      <c r="E102" s="22">
        <v>16000</v>
      </c>
      <c r="F102" s="4">
        <f t="shared" si="3"/>
        <v>28.790339138558355</v>
      </c>
      <c r="G102" s="12">
        <v>555.74197730000003</v>
      </c>
    </row>
    <row r="103" spans="1:7" ht="15" thickBot="1" x14ac:dyDescent="0.35">
      <c r="A103" s="36">
        <v>46081</v>
      </c>
      <c r="B103" s="37" t="s">
        <v>34</v>
      </c>
      <c r="C103" s="24" t="s">
        <v>6</v>
      </c>
      <c r="D103" s="84" t="s">
        <v>2</v>
      </c>
      <c r="E103" s="38">
        <v>20475</v>
      </c>
      <c r="F103" s="11">
        <f t="shared" si="3"/>
        <v>36.842637116373893</v>
      </c>
      <c r="G103" s="31">
        <v>555.74197730000003</v>
      </c>
    </row>
    <row r="104" spans="1:7" x14ac:dyDescent="0.3">
      <c r="A104" s="47">
        <v>46083</v>
      </c>
      <c r="B104" s="48" t="s">
        <v>78</v>
      </c>
      <c r="C104" s="49" t="s">
        <v>63</v>
      </c>
      <c r="D104" s="85" t="s">
        <v>2</v>
      </c>
      <c r="E104" s="50">
        <v>800</v>
      </c>
      <c r="F104" s="51">
        <f>E104/G104</f>
        <v>1.4543014002949179</v>
      </c>
      <c r="G104" s="52">
        <v>550.09229849999997</v>
      </c>
    </row>
    <row r="105" spans="1:7" x14ac:dyDescent="0.3">
      <c r="A105" s="53">
        <v>46083</v>
      </c>
      <c r="B105" s="54" t="s">
        <v>64</v>
      </c>
      <c r="C105" s="55" t="s">
        <v>6</v>
      </c>
      <c r="D105" s="86" t="s">
        <v>2</v>
      </c>
      <c r="E105" s="56">
        <v>2750</v>
      </c>
      <c r="F105" s="57">
        <f t="shared" ref="F105:F216" si="4">E105/G105</f>
        <v>4.9205759291352784</v>
      </c>
      <c r="G105" s="3">
        <v>558.87766790000001</v>
      </c>
    </row>
    <row r="106" spans="1:7" x14ac:dyDescent="0.3">
      <c r="A106" s="58">
        <v>46084</v>
      </c>
      <c r="B106" s="59" t="s">
        <v>79</v>
      </c>
      <c r="C106" s="73" t="s">
        <v>63</v>
      </c>
      <c r="D106" s="60" t="s">
        <v>2</v>
      </c>
      <c r="E106" s="61">
        <v>800</v>
      </c>
      <c r="F106" s="57">
        <f t="shared" si="4"/>
        <v>1.4543014002949179</v>
      </c>
      <c r="G106" s="3">
        <v>550.09229849999997</v>
      </c>
    </row>
    <row r="107" spans="1:7" x14ac:dyDescent="0.3">
      <c r="A107" s="58">
        <v>46085</v>
      </c>
      <c r="B107" s="59" t="s">
        <v>80</v>
      </c>
      <c r="C107" s="73" t="s">
        <v>63</v>
      </c>
      <c r="D107" s="60" t="s">
        <v>2</v>
      </c>
      <c r="E107" s="61">
        <v>800</v>
      </c>
      <c r="F107" s="57">
        <f t="shared" si="4"/>
        <v>1.4543014002949179</v>
      </c>
      <c r="G107" s="3">
        <v>550.09229849999997</v>
      </c>
    </row>
    <row r="108" spans="1:7" x14ac:dyDescent="0.3">
      <c r="A108" s="58">
        <v>46085</v>
      </c>
      <c r="B108" s="59" t="s">
        <v>80</v>
      </c>
      <c r="C108" s="73" t="s">
        <v>63</v>
      </c>
      <c r="D108" s="60" t="s">
        <v>2</v>
      </c>
      <c r="E108" s="61">
        <v>650</v>
      </c>
      <c r="F108" s="57">
        <f t="shared" si="4"/>
        <v>1.1816198877396209</v>
      </c>
      <c r="G108" s="3">
        <v>550.09229849999997</v>
      </c>
    </row>
    <row r="109" spans="1:7" x14ac:dyDescent="0.3">
      <c r="A109" s="58">
        <v>46085</v>
      </c>
      <c r="B109" s="59" t="s">
        <v>80</v>
      </c>
      <c r="C109" s="73" t="s">
        <v>63</v>
      </c>
      <c r="D109" s="60" t="s">
        <v>2</v>
      </c>
      <c r="E109" s="61">
        <v>400</v>
      </c>
      <c r="F109" s="57">
        <f t="shared" si="4"/>
        <v>0.72715070014745897</v>
      </c>
      <c r="G109" s="3">
        <v>550.09229849999997</v>
      </c>
    </row>
    <row r="110" spans="1:7" x14ac:dyDescent="0.3">
      <c r="A110" s="62">
        <v>46085</v>
      </c>
      <c r="B110" s="63" t="s">
        <v>82</v>
      </c>
      <c r="C110" s="64" t="s">
        <v>14</v>
      </c>
      <c r="D110" s="86" t="s">
        <v>3</v>
      </c>
      <c r="E110" s="25">
        <v>10000</v>
      </c>
      <c r="F110" s="57">
        <f t="shared" si="4"/>
        <v>17.89300337867374</v>
      </c>
      <c r="G110" s="3">
        <v>558.87766790000001</v>
      </c>
    </row>
    <row r="111" spans="1:7" x14ac:dyDescent="0.3">
      <c r="A111" s="53">
        <v>46085</v>
      </c>
      <c r="B111" s="54" t="s">
        <v>83</v>
      </c>
      <c r="C111" s="64" t="s">
        <v>16</v>
      </c>
      <c r="D111" s="86" t="s">
        <v>2</v>
      </c>
      <c r="E111" s="65">
        <v>850000</v>
      </c>
      <c r="F111" s="57">
        <f t="shared" si="4"/>
        <v>1520.9052871872677</v>
      </c>
      <c r="G111" s="3">
        <v>558.87766790000001</v>
      </c>
    </row>
    <row r="112" spans="1:7" x14ac:dyDescent="0.3">
      <c r="A112" s="53">
        <v>46085</v>
      </c>
      <c r="B112" s="54" t="s">
        <v>38</v>
      </c>
      <c r="C112" s="64" t="s">
        <v>26</v>
      </c>
      <c r="D112" s="86" t="s">
        <v>20</v>
      </c>
      <c r="E112" s="65">
        <v>123320</v>
      </c>
      <c r="F112" s="57">
        <f t="shared" si="4"/>
        <v>224.18056085546161</v>
      </c>
      <c r="G112" s="3">
        <v>550.09229849999997</v>
      </c>
    </row>
    <row r="113" spans="1:7" x14ac:dyDescent="0.3">
      <c r="A113" s="53">
        <v>46085</v>
      </c>
      <c r="B113" s="54" t="s">
        <v>84</v>
      </c>
      <c r="C113" s="55" t="s">
        <v>6</v>
      </c>
      <c r="D113" s="86" t="s">
        <v>2</v>
      </c>
      <c r="E113" s="65">
        <v>2165</v>
      </c>
      <c r="F113" s="57">
        <f t="shared" si="4"/>
        <v>3.935703164548122</v>
      </c>
      <c r="G113" s="3">
        <v>550.09229849999997</v>
      </c>
    </row>
    <row r="114" spans="1:7" x14ac:dyDescent="0.3">
      <c r="A114" s="58">
        <v>46057</v>
      </c>
      <c r="B114" s="59" t="s">
        <v>80</v>
      </c>
      <c r="C114" s="73" t="s">
        <v>63</v>
      </c>
      <c r="D114" s="60" t="s">
        <v>2</v>
      </c>
      <c r="E114" s="61">
        <v>3000</v>
      </c>
      <c r="F114" s="57">
        <f t="shared" si="4"/>
        <v>5.4536302511059427</v>
      </c>
      <c r="G114" s="3">
        <v>550.09229849999997</v>
      </c>
    </row>
    <row r="115" spans="1:7" x14ac:dyDescent="0.3">
      <c r="A115" s="58">
        <v>46086</v>
      </c>
      <c r="B115" s="59" t="s">
        <v>80</v>
      </c>
      <c r="C115" s="73" t="s">
        <v>63</v>
      </c>
      <c r="D115" s="60" t="s">
        <v>2</v>
      </c>
      <c r="E115" s="61">
        <v>650</v>
      </c>
      <c r="F115" s="57">
        <f t="shared" si="4"/>
        <v>1.1816198877396209</v>
      </c>
      <c r="G115" s="3">
        <v>550.09229849999997</v>
      </c>
    </row>
    <row r="116" spans="1:7" x14ac:dyDescent="0.3">
      <c r="A116" s="58">
        <v>46086</v>
      </c>
      <c r="B116" s="59" t="s">
        <v>79</v>
      </c>
      <c r="C116" s="73" t="s">
        <v>63</v>
      </c>
      <c r="D116" s="60" t="s">
        <v>2</v>
      </c>
      <c r="E116" s="61">
        <v>800</v>
      </c>
      <c r="F116" s="57">
        <f t="shared" si="4"/>
        <v>1.4543014002949179</v>
      </c>
      <c r="G116" s="3">
        <v>550.09229849999997</v>
      </c>
    </row>
    <row r="117" spans="1:7" x14ac:dyDescent="0.3">
      <c r="A117" s="58">
        <v>46087</v>
      </c>
      <c r="B117" s="59" t="s">
        <v>79</v>
      </c>
      <c r="C117" s="73" t="s">
        <v>63</v>
      </c>
      <c r="D117" s="60" t="s">
        <v>2</v>
      </c>
      <c r="E117" s="61">
        <v>800</v>
      </c>
      <c r="F117" s="57">
        <f t="shared" si="4"/>
        <v>1.4543014002949179</v>
      </c>
      <c r="G117" s="3">
        <v>550.09229849999997</v>
      </c>
    </row>
    <row r="118" spans="1:7" x14ac:dyDescent="0.3">
      <c r="A118" s="58">
        <v>46090</v>
      </c>
      <c r="B118" s="59" t="s">
        <v>80</v>
      </c>
      <c r="C118" s="73" t="s">
        <v>63</v>
      </c>
      <c r="D118" s="60" t="s">
        <v>4</v>
      </c>
      <c r="E118" s="61">
        <v>420</v>
      </c>
      <c r="F118" s="57">
        <f t="shared" si="4"/>
        <v>0.76350823515483202</v>
      </c>
      <c r="G118" s="3">
        <v>550.09229849999997</v>
      </c>
    </row>
    <row r="119" spans="1:7" x14ac:dyDescent="0.3">
      <c r="A119" s="58">
        <v>46090</v>
      </c>
      <c r="B119" s="59" t="s">
        <v>81</v>
      </c>
      <c r="C119" s="73" t="s">
        <v>63</v>
      </c>
      <c r="D119" s="60" t="s">
        <v>4</v>
      </c>
      <c r="E119" s="61">
        <v>420</v>
      </c>
      <c r="F119" s="57">
        <f t="shared" si="4"/>
        <v>0.76350823515483202</v>
      </c>
      <c r="G119" s="3">
        <v>550.09229849999997</v>
      </c>
    </row>
    <row r="120" spans="1:7" x14ac:dyDescent="0.3">
      <c r="A120" s="58">
        <v>46090</v>
      </c>
      <c r="B120" s="59" t="s">
        <v>80</v>
      </c>
      <c r="C120" s="73" t="s">
        <v>63</v>
      </c>
      <c r="D120" s="60" t="s">
        <v>2</v>
      </c>
      <c r="E120" s="61">
        <v>300</v>
      </c>
      <c r="F120" s="57">
        <f t="shared" si="4"/>
        <v>0.54536302511059431</v>
      </c>
      <c r="G120" s="3">
        <v>550.09229849999997</v>
      </c>
    </row>
    <row r="121" spans="1:7" x14ac:dyDescent="0.3">
      <c r="A121" s="58">
        <v>46090</v>
      </c>
      <c r="B121" s="59" t="s">
        <v>80</v>
      </c>
      <c r="C121" s="73" t="s">
        <v>63</v>
      </c>
      <c r="D121" s="60" t="s">
        <v>2</v>
      </c>
      <c r="E121" s="61">
        <v>800</v>
      </c>
      <c r="F121" s="57">
        <f t="shared" si="4"/>
        <v>1.4543014002949179</v>
      </c>
      <c r="G121" s="3">
        <v>550.09229849999997</v>
      </c>
    </row>
    <row r="122" spans="1:7" x14ac:dyDescent="0.3">
      <c r="A122" s="53">
        <v>46090</v>
      </c>
      <c r="B122" s="54" t="s">
        <v>65</v>
      </c>
      <c r="C122" s="7" t="s">
        <v>6</v>
      </c>
      <c r="D122" s="87" t="s">
        <v>2</v>
      </c>
      <c r="E122" s="56">
        <v>790</v>
      </c>
      <c r="F122" s="57">
        <f t="shared" si="4"/>
        <v>1.4361226327912315</v>
      </c>
      <c r="G122" s="3">
        <v>550.09229849999997</v>
      </c>
    </row>
    <row r="123" spans="1:7" x14ac:dyDescent="0.3">
      <c r="A123" s="53">
        <v>46091</v>
      </c>
      <c r="B123" s="54" t="s">
        <v>85</v>
      </c>
      <c r="C123" s="7" t="s">
        <v>36</v>
      </c>
      <c r="D123" s="87" t="s">
        <v>2</v>
      </c>
      <c r="E123" s="56">
        <v>230617</v>
      </c>
      <c r="F123" s="57">
        <f t="shared" si="4"/>
        <v>419.23328253976638</v>
      </c>
      <c r="G123" s="3">
        <v>550.09229849999997</v>
      </c>
    </row>
    <row r="124" spans="1:7" x14ac:dyDescent="0.3">
      <c r="A124" s="53">
        <v>46091</v>
      </c>
      <c r="B124" s="54" t="s">
        <v>86</v>
      </c>
      <c r="C124" s="7" t="s">
        <v>60</v>
      </c>
      <c r="D124" s="87" t="s">
        <v>2</v>
      </c>
      <c r="E124" s="56">
        <v>115019</v>
      </c>
      <c r="F124" s="57">
        <f t="shared" si="4"/>
        <v>209.09036595065146</v>
      </c>
      <c r="G124" s="3">
        <v>550.09229849999997</v>
      </c>
    </row>
    <row r="125" spans="1:7" x14ac:dyDescent="0.3">
      <c r="A125" s="58">
        <v>46091</v>
      </c>
      <c r="B125" s="59" t="s">
        <v>80</v>
      </c>
      <c r="C125" s="73" t="s">
        <v>63</v>
      </c>
      <c r="D125" s="60" t="s">
        <v>4</v>
      </c>
      <c r="E125" s="61">
        <v>420</v>
      </c>
      <c r="F125" s="57">
        <f t="shared" si="4"/>
        <v>0.76350823515483202</v>
      </c>
      <c r="G125" s="3">
        <v>550.09229849999997</v>
      </c>
    </row>
    <row r="126" spans="1:7" x14ac:dyDescent="0.3">
      <c r="A126" s="58">
        <v>46091</v>
      </c>
      <c r="B126" s="59" t="s">
        <v>80</v>
      </c>
      <c r="C126" s="73" t="s">
        <v>63</v>
      </c>
      <c r="D126" s="60" t="s">
        <v>4</v>
      </c>
      <c r="E126" s="61">
        <v>420</v>
      </c>
      <c r="F126" s="57">
        <f t="shared" si="4"/>
        <v>0.76350823515483202</v>
      </c>
      <c r="G126" s="3">
        <v>550.09229849999997</v>
      </c>
    </row>
    <row r="127" spans="1:7" x14ac:dyDescent="0.3">
      <c r="A127" s="58">
        <v>46091</v>
      </c>
      <c r="B127" s="59" t="s">
        <v>80</v>
      </c>
      <c r="C127" s="73" t="s">
        <v>63</v>
      </c>
      <c r="D127" s="60" t="s">
        <v>2</v>
      </c>
      <c r="E127" s="61">
        <v>300</v>
      </c>
      <c r="F127" s="57">
        <f t="shared" si="4"/>
        <v>0.54536302511059431</v>
      </c>
      <c r="G127" s="3">
        <v>550.09229849999997</v>
      </c>
    </row>
    <row r="128" spans="1:7" x14ac:dyDescent="0.3">
      <c r="A128" s="58">
        <v>46091</v>
      </c>
      <c r="B128" s="59" t="s">
        <v>80</v>
      </c>
      <c r="C128" s="73" t="s">
        <v>63</v>
      </c>
      <c r="D128" s="60" t="s">
        <v>2</v>
      </c>
      <c r="E128" s="61">
        <v>800</v>
      </c>
      <c r="F128" s="57">
        <f t="shared" si="4"/>
        <v>1.4543014002949179</v>
      </c>
      <c r="G128" s="3">
        <v>550.09229849999997</v>
      </c>
    </row>
    <row r="129" spans="1:7" x14ac:dyDescent="0.3">
      <c r="A129" s="58">
        <v>46092</v>
      </c>
      <c r="B129" s="59" t="s">
        <v>80</v>
      </c>
      <c r="C129" s="73" t="s">
        <v>63</v>
      </c>
      <c r="D129" s="60" t="s">
        <v>4</v>
      </c>
      <c r="E129" s="61">
        <v>420</v>
      </c>
      <c r="F129" s="57">
        <f t="shared" si="4"/>
        <v>0.76350823515483202</v>
      </c>
      <c r="G129" s="3">
        <v>550.09229849999997</v>
      </c>
    </row>
    <row r="130" spans="1:7" x14ac:dyDescent="0.3">
      <c r="A130" s="58">
        <v>46092</v>
      </c>
      <c r="B130" s="59" t="s">
        <v>80</v>
      </c>
      <c r="C130" s="73" t="s">
        <v>63</v>
      </c>
      <c r="D130" s="60" t="s">
        <v>4</v>
      </c>
      <c r="E130" s="61">
        <v>420</v>
      </c>
      <c r="F130" s="57">
        <f t="shared" si="4"/>
        <v>0.76350823515483202</v>
      </c>
      <c r="G130" s="3">
        <v>550.09229849999997</v>
      </c>
    </row>
    <row r="131" spans="1:7" x14ac:dyDescent="0.3">
      <c r="A131" s="58">
        <v>46092</v>
      </c>
      <c r="B131" s="59" t="s">
        <v>80</v>
      </c>
      <c r="C131" s="73" t="s">
        <v>63</v>
      </c>
      <c r="D131" s="60" t="s">
        <v>2</v>
      </c>
      <c r="E131" s="61">
        <v>300</v>
      </c>
      <c r="F131" s="57">
        <f t="shared" si="4"/>
        <v>0.54536302511059431</v>
      </c>
      <c r="G131" s="3">
        <v>550.09229849999997</v>
      </c>
    </row>
    <row r="132" spans="1:7" x14ac:dyDescent="0.3">
      <c r="A132" s="58">
        <v>46092</v>
      </c>
      <c r="B132" s="59" t="s">
        <v>80</v>
      </c>
      <c r="C132" s="73" t="s">
        <v>63</v>
      </c>
      <c r="D132" s="60" t="s">
        <v>2</v>
      </c>
      <c r="E132" s="61">
        <v>800</v>
      </c>
      <c r="F132" s="57">
        <f t="shared" si="4"/>
        <v>1.4543014002949179</v>
      </c>
      <c r="G132" s="3">
        <v>550.09229849999997</v>
      </c>
    </row>
    <row r="133" spans="1:7" x14ac:dyDescent="0.3">
      <c r="A133" s="58">
        <v>46093</v>
      </c>
      <c r="B133" s="59" t="s">
        <v>80</v>
      </c>
      <c r="C133" s="73" t="s">
        <v>63</v>
      </c>
      <c r="D133" s="60" t="s">
        <v>4</v>
      </c>
      <c r="E133" s="61">
        <v>420</v>
      </c>
      <c r="F133" s="57">
        <f t="shared" si="4"/>
        <v>0.76350823515483202</v>
      </c>
      <c r="G133" s="3">
        <v>550.09229849999997</v>
      </c>
    </row>
    <row r="134" spans="1:7" x14ac:dyDescent="0.3">
      <c r="A134" s="62">
        <v>46093</v>
      </c>
      <c r="B134" s="63" t="s">
        <v>87</v>
      </c>
      <c r="C134" s="7" t="s">
        <v>16</v>
      </c>
      <c r="D134" s="87" t="s">
        <v>2</v>
      </c>
      <c r="E134" s="22">
        <v>100000</v>
      </c>
      <c r="F134" s="57">
        <f t="shared" si="4"/>
        <v>181.78767503686475</v>
      </c>
      <c r="G134" s="3">
        <v>550.09229849999997</v>
      </c>
    </row>
    <row r="135" spans="1:7" x14ac:dyDescent="0.3">
      <c r="A135" s="62">
        <v>46093</v>
      </c>
      <c r="B135" s="63" t="s">
        <v>44</v>
      </c>
      <c r="C135" s="7" t="s">
        <v>17</v>
      </c>
      <c r="D135" s="87" t="s">
        <v>2</v>
      </c>
      <c r="E135" s="22">
        <v>48700</v>
      </c>
      <c r="F135" s="57">
        <f t="shared" si="4"/>
        <v>88.530597742953134</v>
      </c>
      <c r="G135" s="3">
        <v>550.09229849999997</v>
      </c>
    </row>
    <row r="136" spans="1:7" x14ac:dyDescent="0.3">
      <c r="A136" s="58">
        <v>46093</v>
      </c>
      <c r="B136" s="59" t="s">
        <v>80</v>
      </c>
      <c r="C136" s="73" t="s">
        <v>63</v>
      </c>
      <c r="D136" s="60" t="s">
        <v>4</v>
      </c>
      <c r="E136" s="61">
        <v>3500</v>
      </c>
      <c r="F136" s="57">
        <f t="shared" si="4"/>
        <v>6.3625686262902663</v>
      </c>
      <c r="G136" s="3">
        <v>550.09229849999997</v>
      </c>
    </row>
    <row r="137" spans="1:7" x14ac:dyDescent="0.3">
      <c r="A137" s="58">
        <v>46093</v>
      </c>
      <c r="B137" s="59" t="s">
        <v>80</v>
      </c>
      <c r="C137" s="73" t="s">
        <v>63</v>
      </c>
      <c r="D137" s="60" t="s">
        <v>4</v>
      </c>
      <c r="E137" s="61">
        <v>4200</v>
      </c>
      <c r="F137" s="57">
        <f t="shared" si="4"/>
        <v>7.6350823515483199</v>
      </c>
      <c r="G137" s="3">
        <v>550.09229849999997</v>
      </c>
    </row>
    <row r="138" spans="1:7" x14ac:dyDescent="0.3">
      <c r="A138" s="62">
        <v>46093</v>
      </c>
      <c r="B138" s="63" t="s">
        <v>66</v>
      </c>
      <c r="C138" s="7" t="s">
        <v>61</v>
      </c>
      <c r="D138" s="87" t="s">
        <v>2</v>
      </c>
      <c r="E138" s="22">
        <v>8000</v>
      </c>
      <c r="F138" s="57">
        <f t="shared" si="4"/>
        <v>14.54301400294918</v>
      </c>
      <c r="G138" s="3">
        <v>550.09229849999997</v>
      </c>
    </row>
    <row r="139" spans="1:7" x14ac:dyDescent="0.3">
      <c r="A139" s="62">
        <v>46093</v>
      </c>
      <c r="B139" s="63" t="s">
        <v>67</v>
      </c>
      <c r="C139" s="7" t="s">
        <v>16</v>
      </c>
      <c r="D139" s="87" t="s">
        <v>2</v>
      </c>
      <c r="E139" s="22">
        <v>5000</v>
      </c>
      <c r="F139" s="57">
        <f t="shared" si="4"/>
        <v>9.0893837518432381</v>
      </c>
      <c r="G139" s="3">
        <v>550.09229849999997</v>
      </c>
    </row>
    <row r="140" spans="1:7" x14ac:dyDescent="0.3">
      <c r="A140" s="58">
        <v>46093</v>
      </c>
      <c r="B140" s="59" t="s">
        <v>80</v>
      </c>
      <c r="C140" s="73" t="s">
        <v>63</v>
      </c>
      <c r="D140" s="60" t="s">
        <v>4</v>
      </c>
      <c r="E140" s="61">
        <v>420</v>
      </c>
      <c r="F140" s="57">
        <f t="shared" si="4"/>
        <v>0.76350823515483202</v>
      </c>
      <c r="G140" s="3">
        <v>550.09229849999997</v>
      </c>
    </row>
    <row r="141" spans="1:7" x14ac:dyDescent="0.3">
      <c r="A141" s="58">
        <v>46093</v>
      </c>
      <c r="B141" s="59" t="s">
        <v>80</v>
      </c>
      <c r="C141" s="73" t="s">
        <v>63</v>
      </c>
      <c r="D141" s="60" t="s">
        <v>2</v>
      </c>
      <c r="E141" s="61">
        <v>300</v>
      </c>
      <c r="F141" s="57">
        <f t="shared" si="4"/>
        <v>0.54536302511059431</v>
      </c>
      <c r="G141" s="3">
        <v>550.09229849999997</v>
      </c>
    </row>
    <row r="142" spans="1:7" x14ac:dyDescent="0.3">
      <c r="A142" s="58">
        <v>46093</v>
      </c>
      <c r="B142" s="59" t="s">
        <v>80</v>
      </c>
      <c r="C142" s="73" t="s">
        <v>63</v>
      </c>
      <c r="D142" s="60" t="s">
        <v>2</v>
      </c>
      <c r="E142" s="61">
        <v>800</v>
      </c>
      <c r="F142" s="57">
        <f t="shared" si="4"/>
        <v>1.4543014002949179</v>
      </c>
      <c r="G142" s="3">
        <v>550.09229849999997</v>
      </c>
    </row>
    <row r="143" spans="1:7" x14ac:dyDescent="0.3">
      <c r="A143" s="62">
        <v>46093</v>
      </c>
      <c r="B143" s="63" t="s">
        <v>90</v>
      </c>
      <c r="C143" s="7" t="s">
        <v>12</v>
      </c>
      <c r="D143" s="87" t="s">
        <v>4</v>
      </c>
      <c r="E143" s="22">
        <v>15000</v>
      </c>
      <c r="F143" s="57">
        <f t="shared" si="4"/>
        <v>27.268151255529713</v>
      </c>
      <c r="G143" s="3">
        <v>550.09229849999997</v>
      </c>
    </row>
    <row r="144" spans="1:7" x14ac:dyDescent="0.3">
      <c r="A144" s="62">
        <v>46094</v>
      </c>
      <c r="B144" s="63" t="s">
        <v>90</v>
      </c>
      <c r="C144" s="7" t="s">
        <v>12</v>
      </c>
      <c r="D144" s="87" t="s">
        <v>4</v>
      </c>
      <c r="E144" s="22">
        <v>1500</v>
      </c>
      <c r="F144" s="57">
        <f t="shared" si="4"/>
        <v>2.7268151255529713</v>
      </c>
      <c r="G144" s="3">
        <v>550.09229849999997</v>
      </c>
    </row>
    <row r="145" spans="1:7" x14ac:dyDescent="0.3">
      <c r="A145" s="58">
        <v>46094</v>
      </c>
      <c r="B145" s="59" t="s">
        <v>80</v>
      </c>
      <c r="C145" s="73" t="s">
        <v>63</v>
      </c>
      <c r="D145" s="60" t="s">
        <v>4</v>
      </c>
      <c r="E145" s="66">
        <v>6700</v>
      </c>
      <c r="F145" s="57">
        <f t="shared" si="4"/>
        <v>12.179774227469938</v>
      </c>
      <c r="G145" s="3">
        <v>550.09229849999997</v>
      </c>
    </row>
    <row r="146" spans="1:7" x14ac:dyDescent="0.3">
      <c r="A146" s="58">
        <v>46094</v>
      </c>
      <c r="B146" s="59" t="s">
        <v>80</v>
      </c>
      <c r="C146" s="73" t="s">
        <v>63</v>
      </c>
      <c r="D146" s="60" t="s">
        <v>4</v>
      </c>
      <c r="E146" s="61">
        <v>420</v>
      </c>
      <c r="F146" s="57">
        <f t="shared" si="4"/>
        <v>0.76350823515483202</v>
      </c>
      <c r="G146" s="3">
        <v>550.09229849999997</v>
      </c>
    </row>
    <row r="147" spans="1:7" x14ac:dyDescent="0.3">
      <c r="A147" s="58">
        <v>46094</v>
      </c>
      <c r="B147" s="59" t="s">
        <v>80</v>
      </c>
      <c r="C147" s="73" t="s">
        <v>63</v>
      </c>
      <c r="D147" s="60" t="s">
        <v>4</v>
      </c>
      <c r="E147" s="61">
        <v>420</v>
      </c>
      <c r="F147" s="57">
        <f t="shared" si="4"/>
        <v>0.76350823515483202</v>
      </c>
      <c r="G147" s="3">
        <v>550.09229849999997</v>
      </c>
    </row>
    <row r="148" spans="1:7" x14ac:dyDescent="0.3">
      <c r="A148" s="58">
        <v>46094</v>
      </c>
      <c r="B148" s="59" t="s">
        <v>80</v>
      </c>
      <c r="C148" s="73" t="s">
        <v>63</v>
      </c>
      <c r="D148" s="60" t="s">
        <v>2</v>
      </c>
      <c r="E148" s="61">
        <v>300</v>
      </c>
      <c r="F148" s="57">
        <f t="shared" si="4"/>
        <v>0.54536302511059431</v>
      </c>
      <c r="G148" s="3">
        <v>550.09229849999997</v>
      </c>
    </row>
    <row r="149" spans="1:7" x14ac:dyDescent="0.3">
      <c r="A149" s="58">
        <v>46094</v>
      </c>
      <c r="B149" s="59" t="s">
        <v>80</v>
      </c>
      <c r="C149" s="73" t="s">
        <v>63</v>
      </c>
      <c r="D149" s="60" t="s">
        <v>2</v>
      </c>
      <c r="E149" s="61">
        <v>800</v>
      </c>
      <c r="F149" s="57">
        <f t="shared" si="4"/>
        <v>1.4543014002949179</v>
      </c>
      <c r="G149" s="3">
        <v>550.09229849999997</v>
      </c>
    </row>
    <row r="150" spans="1:7" x14ac:dyDescent="0.3">
      <c r="A150" s="58">
        <v>46095</v>
      </c>
      <c r="B150" s="59" t="s">
        <v>80</v>
      </c>
      <c r="C150" s="73" t="s">
        <v>63</v>
      </c>
      <c r="D150" s="60" t="s">
        <v>4</v>
      </c>
      <c r="E150" s="66">
        <v>4200</v>
      </c>
      <c r="F150" s="57">
        <f t="shared" si="4"/>
        <v>7.6350823515483199</v>
      </c>
      <c r="G150" s="3">
        <v>550.09229849999997</v>
      </c>
    </row>
    <row r="151" spans="1:7" x14ac:dyDescent="0.3">
      <c r="A151" s="58">
        <v>46095</v>
      </c>
      <c r="B151" s="59" t="s">
        <v>80</v>
      </c>
      <c r="C151" s="73" t="s">
        <v>63</v>
      </c>
      <c r="D151" s="60" t="s">
        <v>4</v>
      </c>
      <c r="E151" s="66">
        <v>3700</v>
      </c>
      <c r="F151" s="57">
        <f t="shared" si="4"/>
        <v>6.7261439763639963</v>
      </c>
      <c r="G151" s="3">
        <v>550.09229849999997</v>
      </c>
    </row>
    <row r="152" spans="1:7" x14ac:dyDescent="0.3">
      <c r="A152" s="62">
        <v>46097</v>
      </c>
      <c r="B152" s="63" t="s">
        <v>91</v>
      </c>
      <c r="C152" s="7" t="s">
        <v>12</v>
      </c>
      <c r="D152" s="87" t="s">
        <v>4</v>
      </c>
      <c r="E152" s="22">
        <v>1500</v>
      </c>
      <c r="F152" s="57">
        <f t="shared" si="4"/>
        <v>2.7268151255529713</v>
      </c>
      <c r="G152" s="3">
        <v>550.09229849999997</v>
      </c>
    </row>
    <row r="153" spans="1:7" x14ac:dyDescent="0.3">
      <c r="A153" s="53">
        <v>46097</v>
      </c>
      <c r="B153" s="54" t="s">
        <v>92</v>
      </c>
      <c r="C153" s="7" t="s">
        <v>6</v>
      </c>
      <c r="D153" s="87" t="s">
        <v>2</v>
      </c>
      <c r="E153" s="56">
        <v>2794</v>
      </c>
      <c r="F153" s="57">
        <f t="shared" si="4"/>
        <v>5.0791476405300013</v>
      </c>
      <c r="G153" s="3">
        <v>550.09229849999997</v>
      </c>
    </row>
    <row r="154" spans="1:7" x14ac:dyDescent="0.3">
      <c r="A154" s="58">
        <v>46097</v>
      </c>
      <c r="B154" s="59" t="s">
        <v>80</v>
      </c>
      <c r="C154" s="73" t="s">
        <v>63</v>
      </c>
      <c r="D154" s="60" t="s">
        <v>2</v>
      </c>
      <c r="E154" s="61">
        <v>660</v>
      </c>
      <c r="F154" s="57">
        <f t="shared" si="4"/>
        <v>1.1997986552433073</v>
      </c>
      <c r="G154" s="3">
        <v>550.09229849999997</v>
      </c>
    </row>
    <row r="155" spans="1:7" x14ac:dyDescent="0.3">
      <c r="A155" s="58">
        <v>46097</v>
      </c>
      <c r="B155" s="59" t="s">
        <v>80</v>
      </c>
      <c r="C155" s="73" t="s">
        <v>63</v>
      </c>
      <c r="D155" s="60" t="s">
        <v>4</v>
      </c>
      <c r="E155" s="66">
        <v>700</v>
      </c>
      <c r="F155" s="57">
        <f t="shared" si="4"/>
        <v>1.2725137252580534</v>
      </c>
      <c r="G155" s="3">
        <v>550.09229849999997</v>
      </c>
    </row>
    <row r="156" spans="1:7" x14ac:dyDescent="0.3">
      <c r="A156" s="58">
        <v>46097</v>
      </c>
      <c r="B156" s="59" t="s">
        <v>80</v>
      </c>
      <c r="C156" s="73" t="s">
        <v>63</v>
      </c>
      <c r="D156" s="60" t="s">
        <v>2</v>
      </c>
      <c r="E156" s="66">
        <v>700</v>
      </c>
      <c r="F156" s="57">
        <f t="shared" si="4"/>
        <v>1.2725137252580534</v>
      </c>
      <c r="G156" s="3">
        <v>550.09229849999997</v>
      </c>
    </row>
    <row r="157" spans="1:7" x14ac:dyDescent="0.3">
      <c r="A157" s="58">
        <v>46097</v>
      </c>
      <c r="B157" s="59" t="s">
        <v>80</v>
      </c>
      <c r="C157" s="73" t="s">
        <v>63</v>
      </c>
      <c r="D157" s="60" t="s">
        <v>4</v>
      </c>
      <c r="E157" s="66">
        <v>700</v>
      </c>
      <c r="F157" s="57">
        <f t="shared" si="4"/>
        <v>1.2725137252580534</v>
      </c>
      <c r="G157" s="3">
        <v>550.09229849999997</v>
      </c>
    </row>
    <row r="158" spans="1:7" x14ac:dyDescent="0.3">
      <c r="A158" s="58">
        <v>46097</v>
      </c>
      <c r="B158" s="59" t="s">
        <v>80</v>
      </c>
      <c r="C158" s="73" t="s">
        <v>63</v>
      </c>
      <c r="D158" s="60" t="s">
        <v>4</v>
      </c>
      <c r="E158" s="61">
        <v>6700</v>
      </c>
      <c r="F158" s="57">
        <f t="shared" si="4"/>
        <v>12.179774227469938</v>
      </c>
      <c r="G158" s="3">
        <v>550.09229849999997</v>
      </c>
    </row>
    <row r="159" spans="1:7" x14ac:dyDescent="0.3">
      <c r="A159" s="58">
        <v>46098</v>
      </c>
      <c r="B159" s="59" t="s">
        <v>80</v>
      </c>
      <c r="C159" s="73" t="s">
        <v>63</v>
      </c>
      <c r="D159" s="60" t="s">
        <v>4</v>
      </c>
      <c r="E159" s="61">
        <v>700</v>
      </c>
      <c r="F159" s="57">
        <f t="shared" si="4"/>
        <v>1.2725137252580534</v>
      </c>
      <c r="G159" s="3">
        <v>550.09229849999997</v>
      </c>
    </row>
    <row r="160" spans="1:7" x14ac:dyDescent="0.3">
      <c r="A160" s="58">
        <v>46098</v>
      </c>
      <c r="B160" s="59" t="s">
        <v>80</v>
      </c>
      <c r="C160" s="73" t="s">
        <v>63</v>
      </c>
      <c r="D160" s="60" t="s">
        <v>2</v>
      </c>
      <c r="E160" s="61">
        <v>660</v>
      </c>
      <c r="F160" s="57">
        <f t="shared" si="4"/>
        <v>1.1997986552433073</v>
      </c>
      <c r="G160" s="3">
        <v>550.09229849999997</v>
      </c>
    </row>
    <row r="161" spans="1:7" x14ac:dyDescent="0.3">
      <c r="A161" s="58">
        <v>46098</v>
      </c>
      <c r="B161" s="59" t="s">
        <v>80</v>
      </c>
      <c r="C161" s="73" t="s">
        <v>63</v>
      </c>
      <c r="D161" s="60" t="s">
        <v>5</v>
      </c>
      <c r="E161" s="66">
        <v>2200</v>
      </c>
      <c r="F161" s="57">
        <f t="shared" si="4"/>
        <v>3.9993288508110245</v>
      </c>
      <c r="G161" s="3">
        <v>550.09229849999997</v>
      </c>
    </row>
    <row r="162" spans="1:7" x14ac:dyDescent="0.3">
      <c r="A162" s="62">
        <v>46098</v>
      </c>
      <c r="B162" s="63" t="s">
        <v>68</v>
      </c>
      <c r="C162" s="7" t="s">
        <v>35</v>
      </c>
      <c r="D162" s="87" t="s">
        <v>2</v>
      </c>
      <c r="E162" s="25">
        <v>12500</v>
      </c>
      <c r="F162" s="57">
        <f t="shared" si="4"/>
        <v>22.723459379608094</v>
      </c>
      <c r="G162" s="3">
        <v>550.09229849999997</v>
      </c>
    </row>
    <row r="163" spans="1:7" x14ac:dyDescent="0.3">
      <c r="A163" s="58">
        <v>46098</v>
      </c>
      <c r="B163" s="59" t="s">
        <v>80</v>
      </c>
      <c r="C163" s="73" t="s">
        <v>63</v>
      </c>
      <c r="D163" s="60" t="s">
        <v>2</v>
      </c>
      <c r="E163" s="61">
        <v>1200</v>
      </c>
      <c r="F163" s="57">
        <f t="shared" si="4"/>
        <v>2.1814521004423773</v>
      </c>
      <c r="G163" s="3">
        <v>550.09229849999997</v>
      </c>
    </row>
    <row r="164" spans="1:7" x14ac:dyDescent="0.3">
      <c r="A164" s="58">
        <v>46098</v>
      </c>
      <c r="B164" s="59" t="s">
        <v>80</v>
      </c>
      <c r="C164" s="73" t="s">
        <v>63</v>
      </c>
      <c r="D164" s="60" t="s">
        <v>2</v>
      </c>
      <c r="E164" s="61">
        <v>700</v>
      </c>
      <c r="F164" s="57">
        <f t="shared" si="4"/>
        <v>1.2725137252580534</v>
      </c>
      <c r="G164" s="3">
        <v>550.09229849999997</v>
      </c>
    </row>
    <row r="165" spans="1:7" x14ac:dyDescent="0.3">
      <c r="A165" s="58">
        <v>46098</v>
      </c>
      <c r="B165" s="59" t="s">
        <v>80</v>
      </c>
      <c r="C165" s="73" t="s">
        <v>63</v>
      </c>
      <c r="D165" s="60" t="s">
        <v>4</v>
      </c>
      <c r="E165" s="61">
        <v>700</v>
      </c>
      <c r="F165" s="57">
        <f t="shared" si="4"/>
        <v>1.2725137252580534</v>
      </c>
      <c r="G165" s="3">
        <v>550.09229849999997</v>
      </c>
    </row>
    <row r="166" spans="1:7" x14ac:dyDescent="0.3">
      <c r="A166" s="53">
        <v>46098</v>
      </c>
      <c r="B166" s="54" t="s">
        <v>93</v>
      </c>
      <c r="C166" s="64" t="s">
        <v>16</v>
      </c>
      <c r="D166" s="86" t="s">
        <v>2</v>
      </c>
      <c r="E166" s="65">
        <v>1700000</v>
      </c>
      <c r="F166" s="57">
        <f t="shared" si="4"/>
        <v>3041.8105743745355</v>
      </c>
      <c r="G166" s="3">
        <v>558.87766790000001</v>
      </c>
    </row>
    <row r="167" spans="1:7" x14ac:dyDescent="0.3">
      <c r="A167" s="53">
        <v>46098</v>
      </c>
      <c r="B167" s="54" t="s">
        <v>94</v>
      </c>
      <c r="C167" s="64" t="s">
        <v>36</v>
      </c>
      <c r="D167" s="86" t="s">
        <v>2</v>
      </c>
      <c r="E167" s="68">
        <v>148436</v>
      </c>
      <c r="F167" s="57">
        <f t="shared" si="4"/>
        <v>265.59658495168151</v>
      </c>
      <c r="G167" s="3">
        <v>558.87766790000001</v>
      </c>
    </row>
    <row r="168" spans="1:7" x14ac:dyDescent="0.3">
      <c r="A168" s="53">
        <v>46098</v>
      </c>
      <c r="B168" s="54" t="s">
        <v>69</v>
      </c>
      <c r="C168" s="64" t="s">
        <v>16</v>
      </c>
      <c r="D168" s="86" t="s">
        <v>2</v>
      </c>
      <c r="E168" s="68">
        <v>102516</v>
      </c>
      <c r="F168" s="57">
        <f t="shared" si="4"/>
        <v>183.4319134368117</v>
      </c>
      <c r="G168" s="3">
        <v>558.87766790000001</v>
      </c>
    </row>
    <row r="169" spans="1:7" x14ac:dyDescent="0.3">
      <c r="A169" s="53">
        <v>46098</v>
      </c>
      <c r="B169" s="54" t="s">
        <v>69</v>
      </c>
      <c r="C169" s="64" t="s">
        <v>15</v>
      </c>
      <c r="D169" s="86" t="s">
        <v>2</v>
      </c>
      <c r="E169" s="69">
        <v>94486</v>
      </c>
      <c r="F169" s="57">
        <f t="shared" si="4"/>
        <v>169.06383172373668</v>
      </c>
      <c r="G169" s="12">
        <v>558.87766790000001</v>
      </c>
    </row>
    <row r="170" spans="1:7" x14ac:dyDescent="0.3">
      <c r="A170" s="53">
        <v>46098</v>
      </c>
      <c r="B170" s="54" t="s">
        <v>69</v>
      </c>
      <c r="C170" s="64" t="s">
        <v>60</v>
      </c>
      <c r="D170" s="86" t="s">
        <v>2</v>
      </c>
      <c r="E170" s="69">
        <v>31250</v>
      </c>
      <c r="F170" s="57"/>
      <c r="G170" s="12">
        <v>558.87766790000001</v>
      </c>
    </row>
    <row r="171" spans="1:7" x14ac:dyDescent="0.3">
      <c r="A171" s="53">
        <v>46098</v>
      </c>
      <c r="B171" s="54" t="s">
        <v>69</v>
      </c>
      <c r="C171" s="64" t="s">
        <v>60</v>
      </c>
      <c r="D171" s="86" t="s">
        <v>2</v>
      </c>
      <c r="E171" s="69">
        <v>35910</v>
      </c>
      <c r="F171" s="57"/>
      <c r="G171" s="12">
        <v>558.87766790000001</v>
      </c>
    </row>
    <row r="172" spans="1:7" x14ac:dyDescent="0.3">
      <c r="A172" s="53">
        <v>46098</v>
      </c>
      <c r="B172" s="54" t="s">
        <v>95</v>
      </c>
      <c r="C172" s="64" t="s">
        <v>59</v>
      </c>
      <c r="D172" s="86" t="s">
        <v>5</v>
      </c>
      <c r="E172" s="70">
        <v>350000</v>
      </c>
      <c r="F172" s="57">
        <f t="shared" si="4"/>
        <v>626.25511825358092</v>
      </c>
      <c r="G172" s="3">
        <v>558.87766790000001</v>
      </c>
    </row>
    <row r="173" spans="1:7" x14ac:dyDescent="0.3">
      <c r="A173" s="23">
        <v>46098</v>
      </c>
      <c r="B173" s="5" t="s">
        <v>96</v>
      </c>
      <c r="C173" s="64" t="s">
        <v>36</v>
      </c>
      <c r="D173" s="86" t="s">
        <v>3</v>
      </c>
      <c r="E173" s="71">
        <v>193698</v>
      </c>
      <c r="F173" s="57">
        <f t="shared" si="4"/>
        <v>346.58389684423457</v>
      </c>
      <c r="G173" s="12">
        <v>558.87766790000001</v>
      </c>
    </row>
    <row r="174" spans="1:7" x14ac:dyDescent="0.3">
      <c r="A174" s="23">
        <v>46098</v>
      </c>
      <c r="B174" s="5" t="s">
        <v>96</v>
      </c>
      <c r="C174" s="64" t="s">
        <v>36</v>
      </c>
      <c r="D174" s="86" t="s">
        <v>4</v>
      </c>
      <c r="E174" s="71">
        <v>162055</v>
      </c>
      <c r="F174" s="57">
        <f t="shared" si="4"/>
        <v>289.96506625309729</v>
      </c>
      <c r="G174" s="12">
        <v>558.87766790000001</v>
      </c>
    </row>
    <row r="175" spans="1:7" x14ac:dyDescent="0.3">
      <c r="A175" s="23">
        <v>46098</v>
      </c>
      <c r="B175" s="5" t="s">
        <v>96</v>
      </c>
      <c r="C175" s="64" t="s">
        <v>36</v>
      </c>
      <c r="D175" s="86" t="s">
        <v>2</v>
      </c>
      <c r="E175" s="71">
        <v>160696</v>
      </c>
      <c r="F175" s="57">
        <f t="shared" si="4"/>
        <v>287.53340709393552</v>
      </c>
      <c r="G175" s="12">
        <v>558.87766790000001</v>
      </c>
    </row>
    <row r="176" spans="1:7" x14ac:dyDescent="0.3">
      <c r="A176" s="23">
        <v>46098</v>
      </c>
      <c r="B176" s="5" t="s">
        <v>96</v>
      </c>
      <c r="C176" s="64" t="s">
        <v>36</v>
      </c>
      <c r="D176" s="86" t="s">
        <v>4</v>
      </c>
      <c r="E176" s="71">
        <v>44668</v>
      </c>
      <c r="F176" s="57">
        <f t="shared" si="4"/>
        <v>79.924467491859858</v>
      </c>
      <c r="G176" s="12">
        <v>558.87766790000001</v>
      </c>
    </row>
    <row r="177" spans="1:7" x14ac:dyDescent="0.3">
      <c r="A177" s="23">
        <v>46098</v>
      </c>
      <c r="B177" s="5" t="s">
        <v>96</v>
      </c>
      <c r="C177" s="64" t="s">
        <v>36</v>
      </c>
      <c r="D177" s="86" t="s">
        <v>5</v>
      </c>
      <c r="E177" s="71">
        <v>41351</v>
      </c>
      <c r="F177" s="57">
        <f t="shared" si="4"/>
        <v>73.989358271153776</v>
      </c>
      <c r="G177" s="12">
        <v>558.87766790000001</v>
      </c>
    </row>
    <row r="178" spans="1:7" x14ac:dyDescent="0.3">
      <c r="A178" s="23">
        <v>46098</v>
      </c>
      <c r="B178" s="5" t="s">
        <v>96</v>
      </c>
      <c r="C178" s="64" t="s">
        <v>36</v>
      </c>
      <c r="D178" s="86" t="s">
        <v>5</v>
      </c>
      <c r="E178" s="71">
        <v>41351</v>
      </c>
      <c r="F178" s="57">
        <f t="shared" si="4"/>
        <v>73.989358271153776</v>
      </c>
      <c r="G178" s="12">
        <v>558.87766790000001</v>
      </c>
    </row>
    <row r="179" spans="1:7" x14ac:dyDescent="0.3">
      <c r="A179" s="23">
        <v>46098</v>
      </c>
      <c r="B179" s="5" t="s">
        <v>97</v>
      </c>
      <c r="C179" s="64" t="s">
        <v>36</v>
      </c>
      <c r="D179" s="86" t="s">
        <v>2</v>
      </c>
      <c r="E179" s="71">
        <v>3684</v>
      </c>
      <c r="F179" s="57">
        <f t="shared" si="4"/>
        <v>6.5917824447034059</v>
      </c>
      <c r="G179" s="12">
        <v>558.87766790000001</v>
      </c>
    </row>
    <row r="180" spans="1:7" x14ac:dyDescent="0.3">
      <c r="A180" s="23">
        <v>46098</v>
      </c>
      <c r="B180" s="5" t="s">
        <v>97</v>
      </c>
      <c r="C180" s="64" t="s">
        <v>36</v>
      </c>
      <c r="D180" s="86" t="s">
        <v>2</v>
      </c>
      <c r="E180" s="71">
        <v>5263</v>
      </c>
      <c r="F180" s="57">
        <f t="shared" si="4"/>
        <v>9.4170876781959887</v>
      </c>
      <c r="G180" s="12">
        <v>558.87766790000001</v>
      </c>
    </row>
    <row r="181" spans="1:7" x14ac:dyDescent="0.3">
      <c r="A181" s="23">
        <v>46098</v>
      </c>
      <c r="B181" s="5" t="s">
        <v>97</v>
      </c>
      <c r="C181" s="64" t="s">
        <v>36</v>
      </c>
      <c r="D181" s="86" t="s">
        <v>4</v>
      </c>
      <c r="E181" s="71">
        <v>8947</v>
      </c>
      <c r="F181" s="57">
        <f t="shared" si="4"/>
        <v>16.008870122899395</v>
      </c>
      <c r="G181" s="12">
        <v>558.87766790000001</v>
      </c>
    </row>
    <row r="182" spans="1:7" x14ac:dyDescent="0.3">
      <c r="A182" s="23">
        <v>46098</v>
      </c>
      <c r="B182" s="5" t="s">
        <v>97</v>
      </c>
      <c r="C182" s="64" t="s">
        <v>36</v>
      </c>
      <c r="D182" s="86" t="s">
        <v>4</v>
      </c>
      <c r="E182" s="71">
        <v>7895</v>
      </c>
      <c r="F182" s="57">
        <f t="shared" si="4"/>
        <v>14.126526167462917</v>
      </c>
      <c r="G182" s="12">
        <v>558.87766790000001</v>
      </c>
    </row>
    <row r="183" spans="1:7" x14ac:dyDescent="0.3">
      <c r="A183" s="23">
        <v>46098</v>
      </c>
      <c r="B183" s="5" t="s">
        <v>97</v>
      </c>
      <c r="C183" s="64" t="s">
        <v>36</v>
      </c>
      <c r="D183" s="86" t="s">
        <v>4</v>
      </c>
      <c r="E183" s="71">
        <v>6316</v>
      </c>
      <c r="F183" s="57">
        <f t="shared" si="4"/>
        <v>11.301220933970333</v>
      </c>
      <c r="G183" s="12">
        <v>558.87766790000001</v>
      </c>
    </row>
    <row r="184" spans="1:7" x14ac:dyDescent="0.3">
      <c r="A184" s="23">
        <v>46098</v>
      </c>
      <c r="B184" s="5" t="s">
        <v>97</v>
      </c>
      <c r="C184" s="64" t="s">
        <v>36</v>
      </c>
      <c r="D184" s="86" t="s">
        <v>4</v>
      </c>
      <c r="E184" s="71">
        <v>7895</v>
      </c>
      <c r="F184" s="57">
        <f t="shared" si="4"/>
        <v>14.126526167462917</v>
      </c>
      <c r="G184" s="12">
        <v>558.87766790000001</v>
      </c>
    </row>
    <row r="185" spans="1:7" x14ac:dyDescent="0.3">
      <c r="A185" s="23">
        <v>46098</v>
      </c>
      <c r="B185" s="5" t="s">
        <v>98</v>
      </c>
      <c r="C185" s="64" t="s">
        <v>36</v>
      </c>
      <c r="D185" s="86" t="s">
        <v>3</v>
      </c>
      <c r="E185" s="71">
        <v>193738</v>
      </c>
      <c r="F185" s="57">
        <f t="shared" si="4"/>
        <v>346.65546885774927</v>
      </c>
      <c r="G185" s="12">
        <v>558.87766790000001</v>
      </c>
    </row>
    <row r="186" spans="1:7" x14ac:dyDescent="0.3">
      <c r="A186" s="23">
        <v>46098</v>
      </c>
      <c r="B186" s="5" t="s">
        <v>98</v>
      </c>
      <c r="C186" s="64" t="s">
        <v>36</v>
      </c>
      <c r="D186" s="86" t="s">
        <v>4</v>
      </c>
      <c r="E186" s="71">
        <v>139241</v>
      </c>
      <c r="F186" s="57">
        <f t="shared" si="4"/>
        <v>249.14396834499101</v>
      </c>
      <c r="G186" s="12">
        <v>558.87766790000001</v>
      </c>
    </row>
    <row r="187" spans="1:7" x14ac:dyDescent="0.3">
      <c r="A187" s="23">
        <v>46098</v>
      </c>
      <c r="B187" s="5" t="s">
        <v>98</v>
      </c>
      <c r="C187" s="64" t="s">
        <v>36</v>
      </c>
      <c r="D187" s="86" t="s">
        <v>2</v>
      </c>
      <c r="E187" s="71">
        <v>160696</v>
      </c>
      <c r="F187" s="57">
        <f t="shared" si="4"/>
        <v>287.53340709393552</v>
      </c>
      <c r="G187" s="12">
        <v>558.87766790000001</v>
      </c>
    </row>
    <row r="188" spans="1:7" x14ac:dyDescent="0.3">
      <c r="A188" s="23">
        <v>46098</v>
      </c>
      <c r="B188" s="5" t="s">
        <v>98</v>
      </c>
      <c r="C188" s="64" t="s">
        <v>36</v>
      </c>
      <c r="D188" s="86" t="s">
        <v>4</v>
      </c>
      <c r="E188" s="71">
        <v>44651</v>
      </c>
      <c r="F188" s="57">
        <f t="shared" si="4"/>
        <v>79.894049386116109</v>
      </c>
      <c r="G188" s="12">
        <v>558.87766790000001</v>
      </c>
    </row>
    <row r="189" spans="1:7" x14ac:dyDescent="0.3">
      <c r="A189" s="23">
        <v>46098</v>
      </c>
      <c r="B189" s="5" t="s">
        <v>98</v>
      </c>
      <c r="C189" s="64" t="s">
        <v>36</v>
      </c>
      <c r="D189" s="86" t="s">
        <v>5</v>
      </c>
      <c r="E189" s="71">
        <v>31997</v>
      </c>
      <c r="F189" s="57">
        <f t="shared" si="4"/>
        <v>57.25224291074236</v>
      </c>
      <c r="G189" s="12">
        <v>558.87766790000001</v>
      </c>
    </row>
    <row r="190" spans="1:7" x14ac:dyDescent="0.3">
      <c r="A190" s="23">
        <v>46098</v>
      </c>
      <c r="B190" s="5" t="s">
        <v>98</v>
      </c>
      <c r="C190" s="64" t="s">
        <v>36</v>
      </c>
      <c r="D190" s="86" t="s">
        <v>5</v>
      </c>
      <c r="E190" s="71">
        <v>31997</v>
      </c>
      <c r="F190" s="57">
        <f t="shared" si="4"/>
        <v>57.25224291074236</v>
      </c>
      <c r="G190" s="12">
        <v>558.87766790000001</v>
      </c>
    </row>
    <row r="191" spans="1:7" x14ac:dyDescent="0.3">
      <c r="A191" s="23">
        <v>46098</v>
      </c>
      <c r="B191" s="5" t="s">
        <v>99</v>
      </c>
      <c r="C191" s="64" t="s">
        <v>36</v>
      </c>
      <c r="D191" s="86" t="s">
        <v>2</v>
      </c>
      <c r="E191" s="71">
        <v>3684</v>
      </c>
      <c r="F191" s="57">
        <f t="shared" si="4"/>
        <v>6.5917824447034059</v>
      </c>
      <c r="G191" s="12">
        <v>558.87766790000001</v>
      </c>
    </row>
    <row r="192" spans="1:7" x14ac:dyDescent="0.3">
      <c r="A192" s="23">
        <v>46098</v>
      </c>
      <c r="B192" s="5" t="s">
        <v>99</v>
      </c>
      <c r="C192" s="64" t="s">
        <v>36</v>
      </c>
      <c r="D192" s="86" t="s">
        <v>2</v>
      </c>
      <c r="E192" s="71">
        <v>5263</v>
      </c>
      <c r="F192" s="57">
        <f t="shared" si="4"/>
        <v>9.4170876781959887</v>
      </c>
      <c r="G192" s="12">
        <v>558.87766790000001</v>
      </c>
    </row>
    <row r="193" spans="1:7" x14ac:dyDescent="0.3">
      <c r="A193" s="23">
        <v>46098</v>
      </c>
      <c r="B193" s="5" t="s">
        <v>99</v>
      </c>
      <c r="C193" s="64" t="s">
        <v>36</v>
      </c>
      <c r="D193" s="86" t="s">
        <v>4</v>
      </c>
      <c r="E193" s="71">
        <v>8947</v>
      </c>
      <c r="F193" s="57">
        <f t="shared" si="4"/>
        <v>16.008870122899395</v>
      </c>
      <c r="G193" s="12">
        <v>558.87766790000001</v>
      </c>
    </row>
    <row r="194" spans="1:7" x14ac:dyDescent="0.3">
      <c r="A194" s="23">
        <v>46098</v>
      </c>
      <c r="B194" s="5" t="s">
        <v>99</v>
      </c>
      <c r="C194" s="64" t="s">
        <v>36</v>
      </c>
      <c r="D194" s="86" t="s">
        <v>4</v>
      </c>
      <c r="E194" s="71">
        <v>7895</v>
      </c>
      <c r="F194" s="57">
        <f t="shared" si="4"/>
        <v>14.126526167462917</v>
      </c>
      <c r="G194" s="12">
        <v>558.87766790000001</v>
      </c>
    </row>
    <row r="195" spans="1:7" x14ac:dyDescent="0.3">
      <c r="A195" s="23">
        <v>46098</v>
      </c>
      <c r="B195" s="5" t="s">
        <v>99</v>
      </c>
      <c r="C195" s="64" t="s">
        <v>36</v>
      </c>
      <c r="D195" s="86" t="s">
        <v>4</v>
      </c>
      <c r="E195" s="71">
        <v>6316</v>
      </c>
      <c r="F195" s="57">
        <f t="shared" si="4"/>
        <v>11.301220933970333</v>
      </c>
      <c r="G195" s="12">
        <v>558.87766790000001</v>
      </c>
    </row>
    <row r="196" spans="1:7" x14ac:dyDescent="0.3">
      <c r="A196" s="23">
        <v>46098</v>
      </c>
      <c r="B196" s="5" t="s">
        <v>99</v>
      </c>
      <c r="C196" s="64" t="s">
        <v>36</v>
      </c>
      <c r="D196" s="86" t="s">
        <v>4</v>
      </c>
      <c r="E196" s="71">
        <v>7895</v>
      </c>
      <c r="F196" s="57">
        <f t="shared" si="4"/>
        <v>14.126526167462917</v>
      </c>
      <c r="G196" s="12">
        <v>558.87766790000001</v>
      </c>
    </row>
    <row r="197" spans="1:7" x14ac:dyDescent="0.3">
      <c r="A197" s="23">
        <v>46098</v>
      </c>
      <c r="B197" s="5" t="s">
        <v>100</v>
      </c>
      <c r="C197" s="64" t="s">
        <v>36</v>
      </c>
      <c r="D197" s="86" t="s">
        <v>3</v>
      </c>
      <c r="E197" s="71">
        <v>193698</v>
      </c>
      <c r="F197" s="57">
        <f t="shared" si="4"/>
        <v>346.58389684423457</v>
      </c>
      <c r="G197" s="12">
        <v>558.87766790000001</v>
      </c>
    </row>
    <row r="198" spans="1:7" x14ac:dyDescent="0.3">
      <c r="A198" s="23">
        <v>46098</v>
      </c>
      <c r="B198" s="5" t="s">
        <v>100</v>
      </c>
      <c r="C198" s="64" t="s">
        <v>36</v>
      </c>
      <c r="D198" s="86" t="s">
        <v>4</v>
      </c>
      <c r="E198" s="71">
        <v>141355</v>
      </c>
      <c r="F198" s="57">
        <f t="shared" si="4"/>
        <v>252.92654925924265</v>
      </c>
      <c r="G198" s="12">
        <v>558.87766790000001</v>
      </c>
    </row>
    <row r="199" spans="1:7" x14ac:dyDescent="0.3">
      <c r="A199" s="23">
        <v>46098</v>
      </c>
      <c r="B199" s="5" t="s">
        <v>100</v>
      </c>
      <c r="C199" s="64" t="s">
        <v>36</v>
      </c>
      <c r="D199" s="86" t="s">
        <v>2</v>
      </c>
      <c r="E199" s="71">
        <v>160696</v>
      </c>
      <c r="F199" s="57">
        <f t="shared" si="4"/>
        <v>287.53340709393552</v>
      </c>
      <c r="G199" s="12">
        <v>558.87766790000001</v>
      </c>
    </row>
    <row r="200" spans="1:7" x14ac:dyDescent="0.3">
      <c r="A200" s="23">
        <v>46098</v>
      </c>
      <c r="B200" s="5" t="s">
        <v>100</v>
      </c>
      <c r="C200" s="64" t="s">
        <v>36</v>
      </c>
      <c r="D200" s="86" t="s">
        <v>4</v>
      </c>
      <c r="E200" s="71">
        <v>44668</v>
      </c>
      <c r="F200" s="57">
        <f t="shared" si="4"/>
        <v>79.924467491859858</v>
      </c>
      <c r="G200" s="12">
        <v>558.87766790000001</v>
      </c>
    </row>
    <row r="201" spans="1:7" x14ac:dyDescent="0.3">
      <c r="A201" s="23">
        <v>46098</v>
      </c>
      <c r="B201" s="5" t="s">
        <v>100</v>
      </c>
      <c r="C201" s="64" t="s">
        <v>36</v>
      </c>
      <c r="D201" s="86" t="s">
        <v>5</v>
      </c>
      <c r="E201" s="71">
        <v>35015</v>
      </c>
      <c r="F201" s="57">
        <f t="shared" si="4"/>
        <v>62.6523513304261</v>
      </c>
      <c r="G201" s="12">
        <v>558.87766790000001</v>
      </c>
    </row>
    <row r="202" spans="1:7" x14ac:dyDescent="0.3">
      <c r="A202" s="23">
        <v>46098</v>
      </c>
      <c r="B202" s="5" t="s">
        <v>100</v>
      </c>
      <c r="C202" s="64" t="s">
        <v>36</v>
      </c>
      <c r="D202" s="86" t="s">
        <v>5</v>
      </c>
      <c r="E202" s="71">
        <v>35015</v>
      </c>
      <c r="F202" s="57">
        <f t="shared" si="4"/>
        <v>62.6523513304261</v>
      </c>
      <c r="G202" s="12">
        <v>558.87766790000001</v>
      </c>
    </row>
    <row r="203" spans="1:7" x14ac:dyDescent="0.3">
      <c r="A203" s="23">
        <v>46098</v>
      </c>
      <c r="B203" s="5" t="s">
        <v>101</v>
      </c>
      <c r="C203" s="64" t="s">
        <v>36</v>
      </c>
      <c r="D203" s="86" t="s">
        <v>2</v>
      </c>
      <c r="E203" s="71">
        <v>3684</v>
      </c>
      <c r="F203" s="57">
        <f t="shared" si="4"/>
        <v>6.5917824447034059</v>
      </c>
      <c r="G203" s="12">
        <v>558.87766790000001</v>
      </c>
    </row>
    <row r="204" spans="1:7" x14ac:dyDescent="0.3">
      <c r="A204" s="23">
        <v>46098</v>
      </c>
      <c r="B204" s="5" t="s">
        <v>101</v>
      </c>
      <c r="C204" s="64" t="s">
        <v>36</v>
      </c>
      <c r="D204" s="86" t="s">
        <v>2</v>
      </c>
      <c r="E204" s="71">
        <v>5263</v>
      </c>
      <c r="F204" s="57">
        <f t="shared" si="4"/>
        <v>9.4170876781959887</v>
      </c>
      <c r="G204" s="12">
        <v>558.87766790000001</v>
      </c>
    </row>
    <row r="205" spans="1:7" x14ac:dyDescent="0.3">
      <c r="A205" s="23">
        <v>46098</v>
      </c>
      <c r="B205" s="5" t="s">
        <v>101</v>
      </c>
      <c r="C205" s="64" t="s">
        <v>36</v>
      </c>
      <c r="D205" s="86" t="s">
        <v>4</v>
      </c>
      <c r="E205" s="71">
        <v>8947</v>
      </c>
      <c r="F205" s="57">
        <f t="shared" si="4"/>
        <v>16.008870122899395</v>
      </c>
      <c r="G205" s="12">
        <v>558.87766790000001</v>
      </c>
    </row>
    <row r="206" spans="1:7" x14ac:dyDescent="0.3">
      <c r="A206" s="23">
        <v>46098</v>
      </c>
      <c r="B206" s="5" t="s">
        <v>101</v>
      </c>
      <c r="C206" s="64" t="s">
        <v>36</v>
      </c>
      <c r="D206" s="86" t="s">
        <v>4</v>
      </c>
      <c r="E206" s="71">
        <v>7895</v>
      </c>
      <c r="F206" s="57">
        <f t="shared" si="4"/>
        <v>14.126526167462917</v>
      </c>
      <c r="G206" s="12">
        <v>558.87766790000001</v>
      </c>
    </row>
    <row r="207" spans="1:7" x14ac:dyDescent="0.3">
      <c r="A207" s="23">
        <v>46098</v>
      </c>
      <c r="B207" s="5" t="s">
        <v>101</v>
      </c>
      <c r="C207" s="64" t="s">
        <v>36</v>
      </c>
      <c r="D207" s="86" t="s">
        <v>4</v>
      </c>
      <c r="E207" s="71">
        <v>6316</v>
      </c>
      <c r="F207" s="57">
        <f t="shared" si="4"/>
        <v>11.301220933970333</v>
      </c>
      <c r="G207" s="12">
        <v>558.87766790000001</v>
      </c>
    </row>
    <row r="208" spans="1:7" x14ac:dyDescent="0.3">
      <c r="A208" s="23">
        <v>46098</v>
      </c>
      <c r="B208" s="5" t="s">
        <v>101</v>
      </c>
      <c r="C208" s="64" t="s">
        <v>36</v>
      </c>
      <c r="D208" s="86" t="s">
        <v>4</v>
      </c>
      <c r="E208" s="71">
        <v>7895</v>
      </c>
      <c r="F208" s="57">
        <f t="shared" si="4"/>
        <v>14.126526167462917</v>
      </c>
      <c r="G208" s="12">
        <v>558.87766790000001</v>
      </c>
    </row>
    <row r="209" spans="1:7" x14ac:dyDescent="0.3">
      <c r="A209" s="53">
        <v>46098</v>
      </c>
      <c r="B209" s="54" t="s">
        <v>70</v>
      </c>
      <c r="C209" s="64" t="s">
        <v>36</v>
      </c>
      <c r="D209" s="86" t="s">
        <v>2</v>
      </c>
      <c r="E209" s="67">
        <v>98829</v>
      </c>
      <c r="F209" s="57">
        <f t="shared" si="4"/>
        <v>176.83476309109469</v>
      </c>
      <c r="G209" s="3">
        <v>558.87766790000001</v>
      </c>
    </row>
    <row r="210" spans="1:7" x14ac:dyDescent="0.3">
      <c r="A210" s="53">
        <v>46099</v>
      </c>
      <c r="B210" s="54" t="s">
        <v>71</v>
      </c>
      <c r="C210" s="64" t="s">
        <v>36</v>
      </c>
      <c r="D210" s="86" t="s">
        <v>3</v>
      </c>
      <c r="E210" s="67">
        <v>1707760</v>
      </c>
      <c r="F210" s="57">
        <f t="shared" si="4"/>
        <v>3055.6955449963866</v>
      </c>
      <c r="G210" s="3">
        <v>558.87766790000001</v>
      </c>
    </row>
    <row r="211" spans="1:7" x14ac:dyDescent="0.3">
      <c r="A211" s="53">
        <v>46099</v>
      </c>
      <c r="B211" s="54" t="s">
        <v>102</v>
      </c>
      <c r="C211" s="64" t="s">
        <v>6</v>
      </c>
      <c r="D211" s="86" t="s">
        <v>2</v>
      </c>
      <c r="E211" s="72">
        <v>29971</v>
      </c>
      <c r="F211" s="57">
        <f t="shared" si="4"/>
        <v>53.627120426223065</v>
      </c>
      <c r="G211" s="3">
        <v>558.87766790000001</v>
      </c>
    </row>
    <row r="212" spans="1:7" x14ac:dyDescent="0.3">
      <c r="A212" s="58">
        <v>46099</v>
      </c>
      <c r="B212" s="59" t="s">
        <v>80</v>
      </c>
      <c r="C212" s="73" t="s">
        <v>63</v>
      </c>
      <c r="D212" s="60" t="s">
        <v>4</v>
      </c>
      <c r="E212" s="61">
        <v>700</v>
      </c>
      <c r="F212" s="57">
        <f t="shared" si="4"/>
        <v>1.2725137252580534</v>
      </c>
      <c r="G212" s="3">
        <v>550.09229849999997</v>
      </c>
    </row>
    <row r="213" spans="1:7" x14ac:dyDescent="0.3">
      <c r="A213" s="62">
        <v>46099</v>
      </c>
      <c r="B213" s="63" t="s">
        <v>91</v>
      </c>
      <c r="C213" s="7" t="s">
        <v>12</v>
      </c>
      <c r="D213" s="87" t="s">
        <v>3</v>
      </c>
      <c r="E213" s="22">
        <v>15000</v>
      </c>
      <c r="F213" s="57">
        <f t="shared" si="4"/>
        <v>26.83950506801061</v>
      </c>
      <c r="G213" s="3">
        <v>558.87766790000001</v>
      </c>
    </row>
    <row r="214" spans="1:7" x14ac:dyDescent="0.3">
      <c r="A214" s="62">
        <v>46099</v>
      </c>
      <c r="B214" s="63" t="s">
        <v>91</v>
      </c>
      <c r="C214" s="7" t="s">
        <v>12</v>
      </c>
      <c r="D214" s="87" t="s">
        <v>3</v>
      </c>
      <c r="E214" s="22">
        <v>15000</v>
      </c>
      <c r="F214" s="57">
        <f t="shared" si="4"/>
        <v>26.83950506801061</v>
      </c>
      <c r="G214" s="3">
        <v>558.87766790000001</v>
      </c>
    </row>
    <row r="215" spans="1:7" x14ac:dyDescent="0.3">
      <c r="A215" s="62">
        <v>46099</v>
      </c>
      <c r="B215" s="63" t="s">
        <v>91</v>
      </c>
      <c r="C215" s="7" t="s">
        <v>12</v>
      </c>
      <c r="D215" s="87" t="s">
        <v>2</v>
      </c>
      <c r="E215" s="22">
        <v>15000</v>
      </c>
      <c r="F215" s="57">
        <f t="shared" si="4"/>
        <v>26.83950506801061</v>
      </c>
      <c r="G215" s="3">
        <v>558.87766790000001</v>
      </c>
    </row>
    <row r="216" spans="1:7" x14ac:dyDescent="0.3">
      <c r="A216" s="58">
        <v>46099</v>
      </c>
      <c r="B216" s="59" t="s">
        <v>80</v>
      </c>
      <c r="C216" s="73" t="s">
        <v>63</v>
      </c>
      <c r="D216" s="60" t="s">
        <v>2</v>
      </c>
      <c r="E216" s="61">
        <v>680</v>
      </c>
      <c r="F216" s="57">
        <f t="shared" si="4"/>
        <v>1.2361561902506804</v>
      </c>
      <c r="G216" s="3">
        <v>550.09229849999997</v>
      </c>
    </row>
    <row r="217" spans="1:7" x14ac:dyDescent="0.3">
      <c r="A217" s="58">
        <v>46099</v>
      </c>
      <c r="B217" s="59" t="s">
        <v>80</v>
      </c>
      <c r="C217" s="73" t="s">
        <v>63</v>
      </c>
      <c r="D217" s="60" t="s">
        <v>2</v>
      </c>
      <c r="E217" s="61">
        <v>4500</v>
      </c>
      <c r="F217" s="57">
        <f t="shared" ref="F217:F280" si="5">E217/G217</f>
        <v>8.1804453766589145</v>
      </c>
      <c r="G217" s="3">
        <v>550.09229849999997</v>
      </c>
    </row>
    <row r="218" spans="1:7" x14ac:dyDescent="0.3">
      <c r="A218" s="58">
        <v>46099</v>
      </c>
      <c r="B218" s="59" t="s">
        <v>80</v>
      </c>
      <c r="C218" s="73" t="s">
        <v>63</v>
      </c>
      <c r="D218" s="60" t="s">
        <v>2</v>
      </c>
      <c r="E218" s="61">
        <v>2000</v>
      </c>
      <c r="F218" s="57">
        <f t="shared" si="5"/>
        <v>3.635753500737295</v>
      </c>
      <c r="G218" s="3">
        <v>550.09229849999997</v>
      </c>
    </row>
    <row r="219" spans="1:7" x14ac:dyDescent="0.3">
      <c r="A219" s="58">
        <v>46099</v>
      </c>
      <c r="B219" s="59" t="s">
        <v>80</v>
      </c>
      <c r="C219" s="73" t="s">
        <v>63</v>
      </c>
      <c r="D219" s="60" t="s">
        <v>5</v>
      </c>
      <c r="E219" s="61">
        <v>2000</v>
      </c>
      <c r="F219" s="57">
        <f t="shared" si="5"/>
        <v>3.635753500737295</v>
      </c>
      <c r="G219" s="3">
        <v>550.09229849999997</v>
      </c>
    </row>
    <row r="220" spans="1:7" x14ac:dyDescent="0.3">
      <c r="A220" s="58">
        <v>46099</v>
      </c>
      <c r="B220" s="59" t="s">
        <v>80</v>
      </c>
      <c r="C220" s="73" t="s">
        <v>63</v>
      </c>
      <c r="D220" s="60" t="s">
        <v>4</v>
      </c>
      <c r="E220" s="61">
        <v>700</v>
      </c>
      <c r="F220" s="57">
        <f t="shared" si="5"/>
        <v>1.2725137252580534</v>
      </c>
      <c r="G220" s="3">
        <v>550.09229849999997</v>
      </c>
    </row>
    <row r="221" spans="1:7" x14ac:dyDescent="0.3">
      <c r="A221" s="58">
        <v>46099</v>
      </c>
      <c r="B221" s="59" t="s">
        <v>80</v>
      </c>
      <c r="C221" s="73" t="s">
        <v>63</v>
      </c>
      <c r="D221" s="60" t="s">
        <v>2</v>
      </c>
      <c r="E221" s="61">
        <v>700</v>
      </c>
      <c r="F221" s="57">
        <f t="shared" si="5"/>
        <v>1.2725137252580534</v>
      </c>
      <c r="G221" s="3">
        <v>550.09229849999997</v>
      </c>
    </row>
    <row r="222" spans="1:7" x14ac:dyDescent="0.3">
      <c r="A222" s="58">
        <v>46100</v>
      </c>
      <c r="B222" s="59" t="s">
        <v>80</v>
      </c>
      <c r="C222" s="73" t="s">
        <v>63</v>
      </c>
      <c r="D222" s="60" t="s">
        <v>4</v>
      </c>
      <c r="E222" s="61">
        <v>700</v>
      </c>
      <c r="F222" s="57">
        <f t="shared" si="5"/>
        <v>1.2725137252580534</v>
      </c>
      <c r="G222" s="3">
        <v>550.09229849999997</v>
      </c>
    </row>
    <row r="223" spans="1:7" x14ac:dyDescent="0.3">
      <c r="A223" s="58">
        <v>46100</v>
      </c>
      <c r="B223" s="59" t="s">
        <v>80</v>
      </c>
      <c r="C223" s="73" t="s">
        <v>63</v>
      </c>
      <c r="D223" s="60" t="s">
        <v>2</v>
      </c>
      <c r="E223" s="61">
        <v>700</v>
      </c>
      <c r="F223" s="57">
        <f t="shared" si="5"/>
        <v>1.2725137252580534</v>
      </c>
      <c r="G223" s="3">
        <v>550.09229849999997</v>
      </c>
    </row>
    <row r="224" spans="1:7" x14ac:dyDescent="0.3">
      <c r="A224" s="62">
        <v>46100</v>
      </c>
      <c r="B224" s="63" t="s">
        <v>103</v>
      </c>
      <c r="C224" s="7" t="s">
        <v>63</v>
      </c>
      <c r="D224" s="87" t="s">
        <v>3</v>
      </c>
      <c r="E224" s="22">
        <v>20000</v>
      </c>
      <c r="F224" s="57">
        <f t="shared" si="5"/>
        <v>35.786006757347479</v>
      </c>
      <c r="G224" s="3">
        <v>558.87766790000001</v>
      </c>
    </row>
    <row r="225" spans="1:7" x14ac:dyDescent="0.3">
      <c r="A225" s="58">
        <v>46100</v>
      </c>
      <c r="B225" s="59" t="s">
        <v>80</v>
      </c>
      <c r="C225" s="73" t="s">
        <v>63</v>
      </c>
      <c r="D225" s="60" t="s">
        <v>3</v>
      </c>
      <c r="E225" s="61">
        <v>8000</v>
      </c>
      <c r="F225" s="57">
        <f t="shared" si="5"/>
        <v>14.54301400294918</v>
      </c>
      <c r="G225" s="3">
        <v>550.09229849999997</v>
      </c>
    </row>
    <row r="226" spans="1:7" x14ac:dyDescent="0.3">
      <c r="A226" s="62">
        <v>46104</v>
      </c>
      <c r="B226" s="63" t="s">
        <v>91</v>
      </c>
      <c r="C226" s="7" t="s">
        <v>12</v>
      </c>
      <c r="D226" s="87" t="s">
        <v>4</v>
      </c>
      <c r="E226" s="22">
        <v>1500</v>
      </c>
      <c r="F226" s="57">
        <f t="shared" si="5"/>
        <v>2.7268151255529713</v>
      </c>
      <c r="G226" s="3">
        <v>550.09229849999997</v>
      </c>
    </row>
    <row r="227" spans="1:7" x14ac:dyDescent="0.3">
      <c r="A227" s="62">
        <v>46104</v>
      </c>
      <c r="B227" s="63" t="s">
        <v>91</v>
      </c>
      <c r="C227" s="7" t="s">
        <v>12</v>
      </c>
      <c r="D227" s="87" t="s">
        <v>4</v>
      </c>
      <c r="E227" s="22">
        <v>1500</v>
      </c>
      <c r="F227" s="57">
        <f t="shared" si="5"/>
        <v>2.7268151255529713</v>
      </c>
      <c r="G227" s="3">
        <v>550.09229849999997</v>
      </c>
    </row>
    <row r="228" spans="1:7" x14ac:dyDescent="0.3">
      <c r="A228" s="58">
        <v>46104</v>
      </c>
      <c r="B228" s="59" t="s">
        <v>80</v>
      </c>
      <c r="C228" s="73" t="s">
        <v>63</v>
      </c>
      <c r="D228" s="60" t="s">
        <v>2</v>
      </c>
      <c r="E228" s="61">
        <v>1200</v>
      </c>
      <c r="F228" s="57">
        <f t="shared" si="5"/>
        <v>2.1814521004423773</v>
      </c>
      <c r="G228" s="3">
        <v>550.09229849999997</v>
      </c>
    </row>
    <row r="229" spans="1:7" x14ac:dyDescent="0.3">
      <c r="A229" s="62">
        <v>46104</v>
      </c>
      <c r="B229" s="63" t="s">
        <v>104</v>
      </c>
      <c r="C229" s="7" t="s">
        <v>58</v>
      </c>
      <c r="D229" s="87" t="s">
        <v>3</v>
      </c>
      <c r="E229" s="22">
        <v>500495</v>
      </c>
      <c r="F229" s="57">
        <f t="shared" si="5"/>
        <v>909.8382241757563</v>
      </c>
      <c r="G229" s="3">
        <v>550.09229849999997</v>
      </c>
    </row>
    <row r="230" spans="1:7" x14ac:dyDescent="0.3">
      <c r="A230" s="62">
        <v>46104</v>
      </c>
      <c r="B230" s="63" t="s">
        <v>105</v>
      </c>
      <c r="C230" s="7" t="s">
        <v>62</v>
      </c>
      <c r="D230" s="87" t="s">
        <v>2</v>
      </c>
      <c r="E230" s="22">
        <v>17752</v>
      </c>
      <c r="F230" s="57">
        <f t="shared" si="5"/>
        <v>31.763659597821622</v>
      </c>
      <c r="G230" s="3">
        <v>558.87766790000001</v>
      </c>
    </row>
    <row r="231" spans="1:7" x14ac:dyDescent="0.3">
      <c r="A231" s="58">
        <v>46104</v>
      </c>
      <c r="B231" s="59" t="s">
        <v>80</v>
      </c>
      <c r="C231" s="73" t="s">
        <v>63</v>
      </c>
      <c r="D231" s="60" t="s">
        <v>2</v>
      </c>
      <c r="E231" s="61">
        <v>400</v>
      </c>
      <c r="F231" s="57">
        <f t="shared" si="5"/>
        <v>0.72715070014745897</v>
      </c>
      <c r="G231" s="3">
        <v>550.09229849999997</v>
      </c>
    </row>
    <row r="232" spans="1:7" x14ac:dyDescent="0.3">
      <c r="A232" s="58">
        <v>46104</v>
      </c>
      <c r="B232" s="59" t="s">
        <v>80</v>
      </c>
      <c r="C232" s="73" t="s">
        <v>63</v>
      </c>
      <c r="D232" s="60" t="s">
        <v>4</v>
      </c>
      <c r="E232" s="61">
        <v>700</v>
      </c>
      <c r="F232" s="57">
        <f t="shared" si="5"/>
        <v>1.2725137252580534</v>
      </c>
      <c r="G232" s="3">
        <v>550.09229849999997</v>
      </c>
    </row>
    <row r="233" spans="1:7" x14ac:dyDescent="0.3">
      <c r="A233" s="58">
        <v>46104</v>
      </c>
      <c r="B233" s="59" t="s">
        <v>80</v>
      </c>
      <c r="C233" s="73" t="s">
        <v>63</v>
      </c>
      <c r="D233" s="60" t="s">
        <v>4</v>
      </c>
      <c r="E233" s="61">
        <v>700</v>
      </c>
      <c r="F233" s="57">
        <f t="shared" si="5"/>
        <v>1.2725137252580534</v>
      </c>
      <c r="G233" s="3">
        <v>550.09229849999997</v>
      </c>
    </row>
    <row r="234" spans="1:7" x14ac:dyDescent="0.3">
      <c r="A234" s="58">
        <v>46104</v>
      </c>
      <c r="B234" s="59" t="s">
        <v>80</v>
      </c>
      <c r="C234" s="73" t="s">
        <v>63</v>
      </c>
      <c r="D234" s="60" t="s">
        <v>2</v>
      </c>
      <c r="E234" s="61">
        <v>800</v>
      </c>
      <c r="F234" s="57">
        <f t="shared" si="5"/>
        <v>1.4543014002949179</v>
      </c>
      <c r="G234" s="3">
        <v>550.09229849999997</v>
      </c>
    </row>
    <row r="235" spans="1:7" x14ac:dyDescent="0.3">
      <c r="A235" s="58">
        <v>46105</v>
      </c>
      <c r="B235" s="59" t="s">
        <v>80</v>
      </c>
      <c r="C235" s="73" t="s">
        <v>63</v>
      </c>
      <c r="D235" s="60" t="s">
        <v>4</v>
      </c>
      <c r="E235" s="66">
        <v>7000</v>
      </c>
      <c r="F235" s="57">
        <f t="shared" si="5"/>
        <v>12.725137252580533</v>
      </c>
      <c r="G235" s="3">
        <v>550.09229849999997</v>
      </c>
    </row>
    <row r="236" spans="1:7" x14ac:dyDescent="0.3">
      <c r="A236" s="58">
        <v>46105</v>
      </c>
      <c r="B236" s="59" t="s">
        <v>80</v>
      </c>
      <c r="C236" s="73" t="s">
        <v>63</v>
      </c>
      <c r="D236" s="60" t="s">
        <v>4</v>
      </c>
      <c r="E236" s="66">
        <v>4200</v>
      </c>
      <c r="F236" s="57">
        <f t="shared" si="5"/>
        <v>7.6350823515483199</v>
      </c>
      <c r="G236" s="3">
        <v>550.09229849999997</v>
      </c>
    </row>
    <row r="237" spans="1:7" x14ac:dyDescent="0.3">
      <c r="A237" s="58">
        <v>46105</v>
      </c>
      <c r="B237" s="59" t="s">
        <v>80</v>
      </c>
      <c r="C237" s="73" t="s">
        <v>63</v>
      </c>
      <c r="D237" s="60" t="s">
        <v>4</v>
      </c>
      <c r="E237" s="66">
        <v>200</v>
      </c>
      <c r="F237" s="57">
        <f t="shared" si="5"/>
        <v>0.36357535007372949</v>
      </c>
      <c r="G237" s="3">
        <v>550.09229849999997</v>
      </c>
    </row>
    <row r="238" spans="1:7" x14ac:dyDescent="0.3">
      <c r="A238" s="58">
        <v>46105</v>
      </c>
      <c r="B238" s="59" t="s">
        <v>88</v>
      </c>
      <c r="C238" s="73" t="s">
        <v>63</v>
      </c>
      <c r="D238" s="60" t="s">
        <v>4</v>
      </c>
      <c r="E238" s="66">
        <v>3000</v>
      </c>
      <c r="F238" s="57">
        <f t="shared" si="5"/>
        <v>5.4536302511059427</v>
      </c>
      <c r="G238" s="3">
        <v>550.09229849999997</v>
      </c>
    </row>
    <row r="239" spans="1:7" x14ac:dyDescent="0.3">
      <c r="A239" s="58">
        <v>46105</v>
      </c>
      <c r="B239" s="59" t="s">
        <v>80</v>
      </c>
      <c r="C239" s="73" t="s">
        <v>63</v>
      </c>
      <c r="D239" s="60" t="s">
        <v>4</v>
      </c>
      <c r="E239" s="66">
        <v>5500</v>
      </c>
      <c r="F239" s="57">
        <f t="shared" si="5"/>
        <v>9.9983221270275617</v>
      </c>
      <c r="G239" s="3">
        <v>550.09229849999997</v>
      </c>
    </row>
    <row r="240" spans="1:7" x14ac:dyDescent="0.3">
      <c r="A240" s="58">
        <v>46105</v>
      </c>
      <c r="B240" s="59" t="s">
        <v>88</v>
      </c>
      <c r="C240" s="73" t="s">
        <v>63</v>
      </c>
      <c r="D240" s="60" t="s">
        <v>4</v>
      </c>
      <c r="E240" s="66">
        <v>3000</v>
      </c>
      <c r="F240" s="57">
        <f t="shared" si="5"/>
        <v>5.4536302511059427</v>
      </c>
      <c r="G240" s="3">
        <v>550.09229849999997</v>
      </c>
    </row>
    <row r="241" spans="1:7" x14ac:dyDescent="0.3">
      <c r="A241" s="58">
        <v>46105</v>
      </c>
      <c r="B241" s="59" t="s">
        <v>80</v>
      </c>
      <c r="C241" s="73" t="s">
        <v>63</v>
      </c>
      <c r="D241" s="60" t="s">
        <v>4</v>
      </c>
      <c r="E241" s="66">
        <v>1000</v>
      </c>
      <c r="F241" s="57">
        <f t="shared" si="5"/>
        <v>1.8178767503686475</v>
      </c>
      <c r="G241" s="3">
        <v>550.09229849999997</v>
      </c>
    </row>
    <row r="242" spans="1:7" x14ac:dyDescent="0.3">
      <c r="A242" s="58">
        <v>46105</v>
      </c>
      <c r="B242" s="59" t="s">
        <v>80</v>
      </c>
      <c r="C242" s="73" t="s">
        <v>63</v>
      </c>
      <c r="D242" s="60" t="s">
        <v>4</v>
      </c>
      <c r="E242" s="66">
        <v>2000</v>
      </c>
      <c r="F242" s="57">
        <f t="shared" si="5"/>
        <v>3.635753500737295</v>
      </c>
      <c r="G242" s="3">
        <v>550.09229849999997</v>
      </c>
    </row>
    <row r="243" spans="1:7" x14ac:dyDescent="0.3">
      <c r="A243" s="62">
        <v>46105</v>
      </c>
      <c r="B243" s="18" t="s">
        <v>106</v>
      </c>
      <c r="C243" s="7" t="s">
        <v>13</v>
      </c>
      <c r="D243" s="87" t="s">
        <v>4</v>
      </c>
      <c r="E243" s="25">
        <v>5000</v>
      </c>
      <c r="F243" s="57">
        <f t="shared" si="5"/>
        <v>9.0893837518432381</v>
      </c>
      <c r="G243" s="3">
        <v>550.09229849999997</v>
      </c>
    </row>
    <row r="244" spans="1:7" x14ac:dyDescent="0.3">
      <c r="A244" s="58">
        <v>46105</v>
      </c>
      <c r="B244" s="59" t="s">
        <v>80</v>
      </c>
      <c r="C244" s="73" t="s">
        <v>63</v>
      </c>
      <c r="D244" s="60" t="s">
        <v>4</v>
      </c>
      <c r="E244" s="66">
        <v>700</v>
      </c>
      <c r="F244" s="57">
        <f t="shared" si="5"/>
        <v>1.2725137252580534</v>
      </c>
      <c r="G244" s="3">
        <v>550.09229849999997</v>
      </c>
    </row>
    <row r="245" spans="1:7" x14ac:dyDescent="0.3">
      <c r="A245" s="58">
        <v>46105</v>
      </c>
      <c r="B245" s="59" t="s">
        <v>80</v>
      </c>
      <c r="C245" s="73" t="s">
        <v>63</v>
      </c>
      <c r="D245" s="60" t="s">
        <v>4</v>
      </c>
      <c r="E245" s="66">
        <v>700</v>
      </c>
      <c r="F245" s="57">
        <f t="shared" si="5"/>
        <v>1.2725137252580534</v>
      </c>
      <c r="G245" s="3">
        <v>550.09229849999997</v>
      </c>
    </row>
    <row r="246" spans="1:7" x14ac:dyDescent="0.3">
      <c r="A246" s="58">
        <v>46105</v>
      </c>
      <c r="B246" s="59" t="s">
        <v>80</v>
      </c>
      <c r="C246" s="73" t="s">
        <v>63</v>
      </c>
      <c r="D246" s="60" t="s">
        <v>2</v>
      </c>
      <c r="E246" s="66">
        <v>800</v>
      </c>
      <c r="F246" s="57">
        <f t="shared" si="5"/>
        <v>1.4543014002949179</v>
      </c>
      <c r="G246" s="3">
        <v>550.09229849999997</v>
      </c>
    </row>
    <row r="247" spans="1:7" x14ac:dyDescent="0.3">
      <c r="A247" s="58">
        <v>46105</v>
      </c>
      <c r="B247" s="59" t="s">
        <v>80</v>
      </c>
      <c r="C247" s="73" t="s">
        <v>63</v>
      </c>
      <c r="D247" s="60" t="s">
        <v>2</v>
      </c>
      <c r="E247" s="66">
        <v>400</v>
      </c>
      <c r="F247" s="57">
        <f t="shared" si="5"/>
        <v>0.72715070014745897</v>
      </c>
      <c r="G247" s="3">
        <v>550.09229849999997</v>
      </c>
    </row>
    <row r="248" spans="1:7" x14ac:dyDescent="0.3">
      <c r="A248" s="53">
        <v>46105</v>
      </c>
      <c r="B248" s="54" t="s">
        <v>107</v>
      </c>
      <c r="C248" s="64" t="s">
        <v>36</v>
      </c>
      <c r="D248" s="86" t="s">
        <v>3</v>
      </c>
      <c r="E248" s="67">
        <v>1313550</v>
      </c>
      <c r="F248" s="57">
        <f t="shared" si="5"/>
        <v>2350.3354588056891</v>
      </c>
      <c r="G248" s="3">
        <v>558.87766790000001</v>
      </c>
    </row>
    <row r="249" spans="1:7" x14ac:dyDescent="0.3">
      <c r="A249" s="53">
        <v>46106</v>
      </c>
      <c r="B249" s="54" t="s">
        <v>72</v>
      </c>
      <c r="C249" s="64" t="s">
        <v>36</v>
      </c>
      <c r="D249" s="86" t="s">
        <v>2</v>
      </c>
      <c r="E249" s="67">
        <v>741280</v>
      </c>
      <c r="F249" s="57">
        <f t="shared" si="5"/>
        <v>1326.372554454327</v>
      </c>
      <c r="G249" s="3">
        <v>558.87766790000001</v>
      </c>
    </row>
    <row r="250" spans="1:7" x14ac:dyDescent="0.3">
      <c r="A250" s="58">
        <v>46106</v>
      </c>
      <c r="B250" s="59" t="s">
        <v>80</v>
      </c>
      <c r="C250" s="73" t="s">
        <v>63</v>
      </c>
      <c r="D250" s="60" t="s">
        <v>4</v>
      </c>
      <c r="E250" s="66">
        <v>6000</v>
      </c>
      <c r="F250" s="57">
        <f t="shared" si="5"/>
        <v>10.907260502211885</v>
      </c>
      <c r="G250" s="3">
        <v>550.09229849999997</v>
      </c>
    </row>
    <row r="251" spans="1:7" x14ac:dyDescent="0.3">
      <c r="A251" s="58">
        <v>46106</v>
      </c>
      <c r="B251" s="59" t="s">
        <v>80</v>
      </c>
      <c r="C251" s="73" t="s">
        <v>63</v>
      </c>
      <c r="D251" s="60" t="s">
        <v>4</v>
      </c>
      <c r="E251" s="66">
        <v>4700</v>
      </c>
      <c r="F251" s="57">
        <f t="shared" si="5"/>
        <v>8.5440207267326436</v>
      </c>
      <c r="G251" s="3">
        <v>550.09229849999997</v>
      </c>
    </row>
    <row r="252" spans="1:7" x14ac:dyDescent="0.3">
      <c r="A252" s="58">
        <v>46106</v>
      </c>
      <c r="B252" s="59" t="s">
        <v>80</v>
      </c>
      <c r="C252" s="73" t="s">
        <v>63</v>
      </c>
      <c r="D252" s="60" t="s">
        <v>4</v>
      </c>
      <c r="E252" s="66">
        <v>5200</v>
      </c>
      <c r="F252" s="57">
        <f t="shared" si="5"/>
        <v>9.4529591019169672</v>
      </c>
      <c r="G252" s="3">
        <v>550.09229849999997</v>
      </c>
    </row>
    <row r="253" spans="1:7" x14ac:dyDescent="0.3">
      <c r="A253" s="58">
        <v>46106</v>
      </c>
      <c r="B253" s="59" t="s">
        <v>80</v>
      </c>
      <c r="C253" s="73" t="s">
        <v>63</v>
      </c>
      <c r="D253" s="60" t="s">
        <v>2</v>
      </c>
      <c r="E253" s="61">
        <v>1200</v>
      </c>
      <c r="F253" s="57">
        <f t="shared" si="5"/>
        <v>2.1814521004423773</v>
      </c>
      <c r="G253" s="3">
        <v>550.09229849999997</v>
      </c>
    </row>
    <row r="254" spans="1:7" x14ac:dyDescent="0.3">
      <c r="A254" s="62">
        <v>46106</v>
      </c>
      <c r="B254" s="63" t="s">
        <v>73</v>
      </c>
      <c r="C254" s="7" t="s">
        <v>60</v>
      </c>
      <c r="D254" s="87" t="s">
        <v>2</v>
      </c>
      <c r="E254" s="22">
        <v>9500</v>
      </c>
      <c r="F254" s="57">
        <f t="shared" si="5"/>
        <v>16.998353209740053</v>
      </c>
      <c r="G254" s="3">
        <v>558.87766790000001</v>
      </c>
    </row>
    <row r="255" spans="1:7" x14ac:dyDescent="0.3">
      <c r="A255" s="58">
        <v>46106</v>
      </c>
      <c r="B255" s="59" t="s">
        <v>80</v>
      </c>
      <c r="C255" s="73" t="s">
        <v>63</v>
      </c>
      <c r="D255" s="60" t="s">
        <v>5</v>
      </c>
      <c r="E255" s="61">
        <v>600</v>
      </c>
      <c r="F255" s="57">
        <f t="shared" si="5"/>
        <v>1.0907260502211886</v>
      </c>
      <c r="G255" s="3">
        <v>550.09229849999997</v>
      </c>
    </row>
    <row r="256" spans="1:7" x14ac:dyDescent="0.3">
      <c r="A256" s="58">
        <v>46106</v>
      </c>
      <c r="B256" s="59" t="s">
        <v>80</v>
      </c>
      <c r="C256" s="73" t="s">
        <v>63</v>
      </c>
      <c r="D256" s="60" t="s">
        <v>4</v>
      </c>
      <c r="E256" s="61">
        <v>700</v>
      </c>
      <c r="F256" s="57">
        <f t="shared" si="5"/>
        <v>1.2725137252580534</v>
      </c>
      <c r="G256" s="3">
        <v>550.09229849999997</v>
      </c>
    </row>
    <row r="257" spans="1:7" x14ac:dyDescent="0.3">
      <c r="A257" s="58">
        <v>46106</v>
      </c>
      <c r="B257" s="59" t="s">
        <v>80</v>
      </c>
      <c r="C257" s="73" t="s">
        <v>63</v>
      </c>
      <c r="D257" s="60" t="s">
        <v>4</v>
      </c>
      <c r="E257" s="61">
        <v>700</v>
      </c>
      <c r="F257" s="57">
        <f t="shared" si="5"/>
        <v>1.2725137252580534</v>
      </c>
      <c r="G257" s="3">
        <v>550.09229849999997</v>
      </c>
    </row>
    <row r="258" spans="1:7" x14ac:dyDescent="0.3">
      <c r="A258" s="58">
        <v>46106</v>
      </c>
      <c r="B258" s="59" t="s">
        <v>80</v>
      </c>
      <c r="C258" s="73" t="s">
        <v>63</v>
      </c>
      <c r="D258" s="60" t="s">
        <v>2</v>
      </c>
      <c r="E258" s="61">
        <v>800</v>
      </c>
      <c r="F258" s="57">
        <f t="shared" si="5"/>
        <v>1.4543014002949179</v>
      </c>
      <c r="G258" s="3">
        <v>550.09229849999997</v>
      </c>
    </row>
    <row r="259" spans="1:7" x14ac:dyDescent="0.3">
      <c r="A259" s="58">
        <v>46106</v>
      </c>
      <c r="B259" s="59" t="s">
        <v>80</v>
      </c>
      <c r="C259" s="73" t="s">
        <v>63</v>
      </c>
      <c r="D259" s="60" t="s">
        <v>2</v>
      </c>
      <c r="E259" s="61">
        <v>400</v>
      </c>
      <c r="F259" s="57">
        <f t="shared" si="5"/>
        <v>0.72715070014745897</v>
      </c>
      <c r="G259" s="3">
        <v>550.09229849999997</v>
      </c>
    </row>
    <row r="260" spans="1:7" x14ac:dyDescent="0.3">
      <c r="A260" s="58">
        <v>46107</v>
      </c>
      <c r="B260" s="59" t="s">
        <v>80</v>
      </c>
      <c r="C260" s="73" t="s">
        <v>63</v>
      </c>
      <c r="D260" s="60" t="s">
        <v>4</v>
      </c>
      <c r="E260" s="61">
        <v>200</v>
      </c>
      <c r="F260" s="57">
        <f t="shared" si="5"/>
        <v>0.36357535007372949</v>
      </c>
      <c r="G260" s="3">
        <v>550.09229849999997</v>
      </c>
    </row>
    <row r="261" spans="1:7" x14ac:dyDescent="0.3">
      <c r="A261" s="58">
        <v>46107</v>
      </c>
      <c r="B261" s="59" t="s">
        <v>89</v>
      </c>
      <c r="C261" s="73" t="s">
        <v>74</v>
      </c>
      <c r="D261" s="60" t="s">
        <v>4</v>
      </c>
      <c r="E261" s="61">
        <v>3000</v>
      </c>
      <c r="F261" s="57">
        <f t="shared" si="5"/>
        <v>5.4536302511059427</v>
      </c>
      <c r="G261" s="3">
        <v>550.09229849999997</v>
      </c>
    </row>
    <row r="262" spans="1:7" x14ac:dyDescent="0.3">
      <c r="A262" s="58">
        <v>46107</v>
      </c>
      <c r="B262" s="59" t="s">
        <v>81</v>
      </c>
      <c r="C262" s="73" t="s">
        <v>63</v>
      </c>
      <c r="D262" s="60" t="s">
        <v>4</v>
      </c>
      <c r="E262" s="61">
        <v>2000</v>
      </c>
      <c r="F262" s="57">
        <f t="shared" si="5"/>
        <v>3.635753500737295</v>
      </c>
      <c r="G262" s="3">
        <v>550.09229849999997</v>
      </c>
    </row>
    <row r="263" spans="1:7" x14ac:dyDescent="0.3">
      <c r="A263" s="58">
        <v>46107</v>
      </c>
      <c r="B263" s="59" t="s">
        <v>89</v>
      </c>
      <c r="C263" s="73" t="s">
        <v>74</v>
      </c>
      <c r="D263" s="60" t="s">
        <v>4</v>
      </c>
      <c r="E263" s="61">
        <v>3000</v>
      </c>
      <c r="F263" s="57">
        <f t="shared" si="5"/>
        <v>5.4536302511059427</v>
      </c>
      <c r="G263" s="3">
        <v>550.09229849999997</v>
      </c>
    </row>
    <row r="264" spans="1:7" x14ac:dyDescent="0.3">
      <c r="A264" s="58">
        <v>46107</v>
      </c>
      <c r="B264" s="59" t="s">
        <v>80</v>
      </c>
      <c r="C264" s="73" t="s">
        <v>63</v>
      </c>
      <c r="D264" s="60" t="s">
        <v>4</v>
      </c>
      <c r="E264" s="61">
        <v>2500</v>
      </c>
      <c r="F264" s="57">
        <f t="shared" si="5"/>
        <v>4.5446918759216191</v>
      </c>
      <c r="G264" s="3">
        <v>550.09229849999997</v>
      </c>
    </row>
    <row r="265" spans="1:7" x14ac:dyDescent="0.3">
      <c r="A265" s="62">
        <v>46107</v>
      </c>
      <c r="B265" s="63" t="s">
        <v>46</v>
      </c>
      <c r="C265" s="7" t="s">
        <v>13</v>
      </c>
      <c r="D265" s="87" t="s">
        <v>4</v>
      </c>
      <c r="E265" s="22">
        <v>5000</v>
      </c>
      <c r="F265" s="57">
        <f t="shared" si="5"/>
        <v>8.9465016893368698</v>
      </c>
      <c r="G265" s="3">
        <v>558.87766790000001</v>
      </c>
    </row>
    <row r="266" spans="1:7" x14ac:dyDescent="0.3">
      <c r="A266" s="58">
        <v>46107</v>
      </c>
      <c r="B266" s="59" t="s">
        <v>80</v>
      </c>
      <c r="C266" s="73" t="s">
        <v>63</v>
      </c>
      <c r="D266" s="60" t="s">
        <v>2</v>
      </c>
      <c r="E266" s="61">
        <v>3000</v>
      </c>
      <c r="F266" s="57">
        <f t="shared" si="5"/>
        <v>5.4536302511059427</v>
      </c>
      <c r="G266" s="3">
        <v>550.09229849999997</v>
      </c>
    </row>
    <row r="267" spans="1:7" x14ac:dyDescent="0.3">
      <c r="A267" s="58">
        <v>46107</v>
      </c>
      <c r="B267" s="59" t="s">
        <v>80</v>
      </c>
      <c r="C267" s="73" t="s">
        <v>63</v>
      </c>
      <c r="D267" s="60" t="s">
        <v>4</v>
      </c>
      <c r="E267" s="61">
        <v>4700</v>
      </c>
      <c r="F267" s="57">
        <f t="shared" si="5"/>
        <v>8.5440207267326436</v>
      </c>
      <c r="G267" s="3">
        <v>550.09229849999997</v>
      </c>
    </row>
    <row r="268" spans="1:7" x14ac:dyDescent="0.3">
      <c r="A268" s="58">
        <v>46107</v>
      </c>
      <c r="B268" s="59" t="s">
        <v>80</v>
      </c>
      <c r="C268" s="73" t="s">
        <v>63</v>
      </c>
      <c r="D268" s="60" t="s">
        <v>4</v>
      </c>
      <c r="E268" s="61">
        <v>4400</v>
      </c>
      <c r="F268" s="57">
        <f t="shared" si="5"/>
        <v>7.998657701622049</v>
      </c>
      <c r="G268" s="3">
        <v>550.09229849999997</v>
      </c>
    </row>
    <row r="269" spans="1:7" x14ac:dyDescent="0.3">
      <c r="A269" s="74">
        <v>46107</v>
      </c>
      <c r="B269" s="59" t="s">
        <v>80</v>
      </c>
      <c r="C269" s="73" t="s">
        <v>63</v>
      </c>
      <c r="D269" s="60" t="s">
        <v>4</v>
      </c>
      <c r="E269" s="61">
        <v>700</v>
      </c>
      <c r="F269" s="57">
        <f t="shared" si="5"/>
        <v>1.2725137252580534</v>
      </c>
      <c r="G269" s="3">
        <v>550.09229849999997</v>
      </c>
    </row>
    <row r="270" spans="1:7" x14ac:dyDescent="0.3">
      <c r="A270" s="74">
        <v>46107</v>
      </c>
      <c r="B270" s="59" t="s">
        <v>80</v>
      </c>
      <c r="C270" s="73" t="s">
        <v>63</v>
      </c>
      <c r="D270" s="88" t="s">
        <v>4</v>
      </c>
      <c r="E270" s="61">
        <v>700</v>
      </c>
      <c r="F270" s="57">
        <f t="shared" si="5"/>
        <v>1.2725137252580534</v>
      </c>
      <c r="G270" s="3">
        <v>550.09229849999997</v>
      </c>
    </row>
    <row r="271" spans="1:7" x14ac:dyDescent="0.3">
      <c r="A271" s="74">
        <v>46107</v>
      </c>
      <c r="B271" s="59" t="s">
        <v>80</v>
      </c>
      <c r="C271" s="73" t="s">
        <v>63</v>
      </c>
      <c r="D271" s="88" t="s">
        <v>2</v>
      </c>
      <c r="E271" s="61">
        <v>800</v>
      </c>
      <c r="F271" s="57">
        <f t="shared" si="5"/>
        <v>1.4543014002949179</v>
      </c>
      <c r="G271" s="3">
        <v>550.09229849999997</v>
      </c>
    </row>
    <row r="272" spans="1:7" x14ac:dyDescent="0.3">
      <c r="A272" s="74">
        <v>46107</v>
      </c>
      <c r="B272" s="59" t="s">
        <v>80</v>
      </c>
      <c r="C272" s="73" t="s">
        <v>63</v>
      </c>
      <c r="D272" s="88" t="s">
        <v>2</v>
      </c>
      <c r="E272" s="61">
        <v>400</v>
      </c>
      <c r="F272" s="57">
        <f t="shared" si="5"/>
        <v>0.72715070014745897</v>
      </c>
      <c r="G272" s="3">
        <v>550.09229849999997</v>
      </c>
    </row>
    <row r="273" spans="1:7" x14ac:dyDescent="0.3">
      <c r="A273" s="74">
        <v>46108</v>
      </c>
      <c r="B273" s="59" t="s">
        <v>80</v>
      </c>
      <c r="C273" s="73" t="s">
        <v>63</v>
      </c>
      <c r="D273" s="88" t="s">
        <v>2</v>
      </c>
      <c r="E273" s="61">
        <v>400</v>
      </c>
      <c r="F273" s="57">
        <f t="shared" si="5"/>
        <v>0.72715070014745897</v>
      </c>
      <c r="G273" s="3">
        <v>550.09229849999997</v>
      </c>
    </row>
    <row r="274" spans="1:7" x14ac:dyDescent="0.3">
      <c r="A274" s="74">
        <v>46108</v>
      </c>
      <c r="B274" s="59" t="s">
        <v>80</v>
      </c>
      <c r="C274" s="73" t="s">
        <v>63</v>
      </c>
      <c r="D274" s="88" t="s">
        <v>4</v>
      </c>
      <c r="E274" s="61">
        <v>700</v>
      </c>
      <c r="F274" s="57">
        <f t="shared" si="5"/>
        <v>1.2725137252580534</v>
      </c>
      <c r="G274" s="3">
        <v>550.09229849999997</v>
      </c>
    </row>
    <row r="275" spans="1:7" x14ac:dyDescent="0.3">
      <c r="A275" s="74">
        <v>46108</v>
      </c>
      <c r="B275" s="59" t="s">
        <v>80</v>
      </c>
      <c r="C275" s="73" t="s">
        <v>63</v>
      </c>
      <c r="D275" s="88" t="s">
        <v>4</v>
      </c>
      <c r="E275" s="61">
        <v>700</v>
      </c>
      <c r="F275" s="57">
        <f t="shared" si="5"/>
        <v>1.2725137252580534</v>
      </c>
      <c r="G275" s="3">
        <v>550.09229849999997</v>
      </c>
    </row>
    <row r="276" spans="1:7" x14ac:dyDescent="0.3">
      <c r="A276" s="74">
        <v>46108</v>
      </c>
      <c r="B276" s="59" t="s">
        <v>80</v>
      </c>
      <c r="C276" s="73" t="s">
        <v>63</v>
      </c>
      <c r="D276" s="88" t="s">
        <v>2</v>
      </c>
      <c r="E276" s="61">
        <v>800</v>
      </c>
      <c r="F276" s="57">
        <f t="shared" si="5"/>
        <v>1.4543014002949179</v>
      </c>
      <c r="G276" s="3">
        <v>550.09229849999997</v>
      </c>
    </row>
    <row r="277" spans="1:7" x14ac:dyDescent="0.3">
      <c r="A277" s="23">
        <v>46108</v>
      </c>
      <c r="B277" s="5" t="s">
        <v>108</v>
      </c>
      <c r="C277" s="3" t="s">
        <v>26</v>
      </c>
      <c r="D277" s="89" t="s">
        <v>20</v>
      </c>
      <c r="E277" s="76">
        <v>123320</v>
      </c>
      <c r="F277" s="57">
        <f t="shared" si="5"/>
        <v>220.65651766580456</v>
      </c>
      <c r="G277" s="3">
        <v>558.87766790000001</v>
      </c>
    </row>
    <row r="278" spans="1:7" x14ac:dyDescent="0.3">
      <c r="A278" s="23">
        <v>46108</v>
      </c>
      <c r="B278" s="5" t="s">
        <v>84</v>
      </c>
      <c r="C278" s="3" t="s">
        <v>6</v>
      </c>
      <c r="D278" s="89" t="s">
        <v>2</v>
      </c>
      <c r="E278" s="76">
        <v>2165</v>
      </c>
      <c r="F278" s="57">
        <f t="shared" si="5"/>
        <v>3.8738352314828646</v>
      </c>
      <c r="G278" s="3">
        <v>558.87766790000001</v>
      </c>
    </row>
    <row r="279" spans="1:7" x14ac:dyDescent="0.3">
      <c r="A279" s="53">
        <v>46108</v>
      </c>
      <c r="B279" s="54" t="s">
        <v>75</v>
      </c>
      <c r="C279" s="3" t="s">
        <v>6</v>
      </c>
      <c r="D279" s="89" t="s">
        <v>2</v>
      </c>
      <c r="E279" s="67">
        <v>11700</v>
      </c>
      <c r="F279" s="57">
        <f t="shared" si="5"/>
        <v>20.934813953048273</v>
      </c>
      <c r="G279" s="3">
        <v>558.87766790000001</v>
      </c>
    </row>
    <row r="280" spans="1:7" x14ac:dyDescent="0.3">
      <c r="A280" s="53">
        <v>46112</v>
      </c>
      <c r="B280" s="54" t="s">
        <v>76</v>
      </c>
      <c r="C280" s="3" t="s">
        <v>6</v>
      </c>
      <c r="D280" s="89" t="s">
        <v>2</v>
      </c>
      <c r="E280" s="67">
        <v>20475</v>
      </c>
      <c r="F280" s="57">
        <f t="shared" si="5"/>
        <v>36.635924417834481</v>
      </c>
      <c r="G280" s="3">
        <v>558.87766790000001</v>
      </c>
    </row>
    <row r="281" spans="1:7" x14ac:dyDescent="0.3">
      <c r="A281" s="75">
        <v>46112</v>
      </c>
      <c r="B281" s="63" t="s">
        <v>77</v>
      </c>
      <c r="C281" s="3" t="s">
        <v>16</v>
      </c>
      <c r="D281" s="89" t="s">
        <v>2</v>
      </c>
      <c r="E281" s="22">
        <v>5000</v>
      </c>
      <c r="F281" s="57">
        <f t="shared" ref="F281:F286" si="6">E281/G281</f>
        <v>8.9465016893368698</v>
      </c>
      <c r="G281" s="3">
        <v>558.87766790000001</v>
      </c>
    </row>
    <row r="282" spans="1:7" x14ac:dyDescent="0.3">
      <c r="A282" s="74">
        <v>46112</v>
      </c>
      <c r="B282" s="59" t="s">
        <v>80</v>
      </c>
      <c r="C282" s="73" t="s">
        <v>63</v>
      </c>
      <c r="D282" s="88" t="s">
        <v>2</v>
      </c>
      <c r="E282" s="61">
        <v>4000</v>
      </c>
      <c r="F282" s="57">
        <f t="shared" si="6"/>
        <v>7.2715070014745899</v>
      </c>
      <c r="G282" s="3">
        <v>550.09229849999997</v>
      </c>
    </row>
    <row r="283" spans="1:7" x14ac:dyDescent="0.3">
      <c r="A283" s="74">
        <v>46112</v>
      </c>
      <c r="B283" s="59" t="s">
        <v>80</v>
      </c>
      <c r="C283" s="73" t="s">
        <v>63</v>
      </c>
      <c r="D283" s="88" t="s">
        <v>2</v>
      </c>
      <c r="E283" s="61">
        <v>4000</v>
      </c>
      <c r="F283" s="57">
        <f t="shared" si="6"/>
        <v>7.2715070014745899</v>
      </c>
      <c r="G283" s="3">
        <v>550.09229849999997</v>
      </c>
    </row>
    <row r="284" spans="1:7" x14ac:dyDescent="0.3">
      <c r="A284" s="74">
        <v>46112</v>
      </c>
      <c r="B284" s="59" t="s">
        <v>80</v>
      </c>
      <c r="C284" s="73" t="s">
        <v>63</v>
      </c>
      <c r="D284" s="88" t="s">
        <v>4</v>
      </c>
      <c r="E284" s="61">
        <v>3500</v>
      </c>
      <c r="F284" s="57">
        <f t="shared" si="6"/>
        <v>6.3625686262902663</v>
      </c>
      <c r="G284" s="3">
        <v>550.09229849999997</v>
      </c>
    </row>
    <row r="285" spans="1:7" x14ac:dyDescent="0.3">
      <c r="A285" s="74">
        <v>46112</v>
      </c>
      <c r="B285" s="59" t="s">
        <v>80</v>
      </c>
      <c r="C285" s="73" t="s">
        <v>63</v>
      </c>
      <c r="D285" s="88" t="s">
        <v>4</v>
      </c>
      <c r="E285" s="61">
        <v>3500</v>
      </c>
      <c r="F285" s="57">
        <f t="shared" si="6"/>
        <v>6.3625686262902663</v>
      </c>
      <c r="G285" s="3">
        <v>550.09229849999997</v>
      </c>
    </row>
    <row r="286" spans="1:7" ht="15" thickBot="1" x14ac:dyDescent="0.35">
      <c r="A286" s="77">
        <v>46112</v>
      </c>
      <c r="B286" s="78" t="s">
        <v>80</v>
      </c>
      <c r="C286" s="91" t="s">
        <v>63</v>
      </c>
      <c r="D286" s="90" t="s">
        <v>2</v>
      </c>
      <c r="E286" s="79">
        <v>7200</v>
      </c>
      <c r="F286" s="80">
        <f t="shared" si="6"/>
        <v>13.088712602654262</v>
      </c>
      <c r="G286" s="81">
        <v>550.09229849999997</v>
      </c>
    </row>
  </sheetData>
  <autoFilter ref="A1:M60" xr:uid="{00000000-0009-0000-0000-000006000000}"/>
  <phoneticPr fontId="8" type="noConversion"/>
  <dataValidations count="1">
    <dataValidation type="list" allowBlank="1" showInputMessage="1" showErrorMessage="1" sqref="C53" xr:uid="{509362B0-7C13-4B7B-8AC0-52AE88860FD5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TCD Global 31,03,26</vt:lpstr>
      <vt:lpstr>Data 31,03,26</vt:lpstr>
      <vt:lpstr>Data Global 31,03,26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COMPTABILITE</dc:creator>
  <dc:description/>
  <cp:lastModifiedBy>Dell</cp:lastModifiedBy>
  <cp:revision>14</cp:revision>
  <cp:lastPrinted>2026-01-13T13:28:18Z</cp:lastPrinted>
  <dcterms:created xsi:type="dcterms:W3CDTF">2021-08-05T12:57:39Z</dcterms:created>
  <dcterms:modified xsi:type="dcterms:W3CDTF">2026-04-13T09:37:22Z</dcterms:modified>
  <dc:language>fr-FR</dc:language>
</cp:coreProperties>
</file>